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19200" windowHeight="10392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N152" i="24" s="1"/>
  <c r="E152" i="24"/>
  <c r="J152" i="24"/>
  <c r="H152" i="24" s="1"/>
  <c r="G152" i="24"/>
  <c r="F152" i="24"/>
  <c r="C152" i="24"/>
  <c r="P152" i="4"/>
  <c r="N152" i="4" s="1"/>
  <c r="E152" i="4"/>
  <c r="J152" i="4"/>
  <c r="H152" i="4" s="1"/>
  <c r="G152" i="4"/>
  <c r="F152" i="4"/>
  <c r="C152" i="4"/>
  <c r="E152" i="23"/>
  <c r="D152" i="23"/>
  <c r="C152" i="23"/>
  <c r="E152" i="5"/>
  <c r="D152" i="5"/>
  <c r="C152" i="5"/>
  <c r="D152" i="24" l="1"/>
  <c r="D152" i="4"/>
  <c r="P151" i="24"/>
  <c r="N151" i="24" s="1"/>
  <c r="J151" i="24"/>
  <c r="H151" i="24" s="1"/>
  <c r="G151" i="24"/>
  <c r="F151" i="24"/>
  <c r="E151" i="24"/>
  <c r="C151" i="24"/>
  <c r="P151" i="4"/>
  <c r="N151" i="4" s="1"/>
  <c r="E151" i="4"/>
  <c r="J151" i="4"/>
  <c r="H151" i="4" s="1"/>
  <c r="G151" i="4"/>
  <c r="C151" i="4"/>
  <c r="E151" i="23"/>
  <c r="D151" i="23"/>
  <c r="C151" i="23"/>
  <c r="E151" i="5"/>
  <c r="D151" i="5"/>
  <c r="C151" i="5"/>
  <c r="D151" i="24" l="1"/>
  <c r="F151" i="4"/>
  <c r="D151" i="4"/>
  <c r="P150" i="24"/>
  <c r="J150" i="24"/>
  <c r="F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H150" i="24" l="1"/>
  <c r="D150" i="24"/>
  <c r="N150" i="24"/>
  <c r="G150" i="24"/>
  <c r="E150" i="24"/>
  <c r="D150" i="4"/>
  <c r="H150" i="4"/>
  <c r="F150" i="4"/>
  <c r="P149" i="24"/>
  <c r="N149" i="24" s="1"/>
  <c r="J149" i="24"/>
  <c r="H149" i="24" s="1"/>
  <c r="G149" i="24"/>
  <c r="F149" i="24"/>
  <c r="E149" i="24"/>
  <c r="C149" i="24"/>
  <c r="P149" i="4"/>
  <c r="N149" i="4" s="1"/>
  <c r="E149" i="4"/>
  <c r="J149" i="4"/>
  <c r="H149" i="4" s="1"/>
  <c r="G149" i="4"/>
  <c r="C149" i="4"/>
  <c r="E149" i="23"/>
  <c r="D149" i="23"/>
  <c r="C149" i="23"/>
  <c r="E149" i="5"/>
  <c r="D149" i="5"/>
  <c r="C149" i="5"/>
  <c r="D149" i="24" l="1"/>
  <c r="F149" i="4"/>
  <c r="D149" i="4"/>
  <c r="P148" i="24"/>
  <c r="N148" i="24" s="1"/>
  <c r="G148" i="24"/>
  <c r="J148" i="24"/>
  <c r="C148" i="24"/>
  <c r="E148" i="24"/>
  <c r="P148" i="4"/>
  <c r="N148" i="4" s="1"/>
  <c r="G148" i="4"/>
  <c r="J148" i="4"/>
  <c r="C148" i="4"/>
  <c r="E148" i="4"/>
  <c r="E148" i="23"/>
  <c r="D148" i="23"/>
  <c r="C148" i="23"/>
  <c r="E148" i="5"/>
  <c r="D148" i="5"/>
  <c r="C148" i="5"/>
  <c r="D148" i="24" l="1"/>
  <c r="H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G146" i="24"/>
  <c r="F146" i="24"/>
  <c r="J146" i="24"/>
  <c r="C146" i="24"/>
  <c r="E146" i="24"/>
  <c r="P146" i="4"/>
  <c r="F146" i="4"/>
  <c r="J146" i="4"/>
  <c r="C146" i="4"/>
  <c r="E146" i="23"/>
  <c r="D146" i="23"/>
  <c r="C146" i="23"/>
  <c r="E146" i="5"/>
  <c r="D146" i="5"/>
  <c r="C146" i="5"/>
  <c r="N146" i="4" l="1"/>
  <c r="N146" i="24"/>
  <c r="D146" i="24"/>
  <c r="H146" i="24"/>
  <c r="H146" i="4"/>
  <c r="D146" i="4"/>
  <c r="G146" i="4"/>
  <c r="E146" i="4"/>
  <c r="F145" i="24"/>
  <c r="C145" i="24"/>
  <c r="F145" i="4"/>
  <c r="C145" i="4"/>
  <c r="G145" i="4"/>
  <c r="E145" i="23"/>
  <c r="D145" i="23"/>
  <c r="C145" i="23"/>
  <c r="C145" i="5"/>
  <c r="E145" i="4" l="1"/>
  <c r="P145" i="4"/>
  <c r="N145" i="4" s="1"/>
  <c r="J145" i="24"/>
  <c r="H145" i="24" s="1"/>
  <c r="P145" i="24"/>
  <c r="N145" i="24" s="1"/>
  <c r="E145" i="24"/>
  <c r="D145" i="5"/>
  <c r="E145" i="5"/>
  <c r="J145" i="4"/>
  <c r="H145" i="4" s="1"/>
  <c r="G145" i="24"/>
  <c r="G144" i="24"/>
  <c r="E144" i="24"/>
  <c r="C144" i="24"/>
  <c r="E144" i="4"/>
  <c r="C144" i="4"/>
  <c r="G144" i="4"/>
  <c r="F144" i="4"/>
  <c r="C144" i="23"/>
  <c r="E144" i="23"/>
  <c r="D144" i="23"/>
  <c r="D144" i="5"/>
  <c r="C144" i="5"/>
  <c r="E144" i="5" l="1"/>
  <c r="D145" i="24"/>
  <c r="D145" i="4"/>
  <c r="P144" i="24"/>
  <c r="N144" i="24" s="1"/>
  <c r="P144" i="4"/>
  <c r="N144" i="4" s="1"/>
  <c r="J144" i="4"/>
  <c r="H144" i="4" s="1"/>
  <c r="J144" i="24"/>
  <c r="F144" i="24"/>
  <c r="E143" i="24"/>
  <c r="C143" i="24"/>
  <c r="E143" i="4"/>
  <c r="C143" i="4"/>
  <c r="D143" i="23"/>
  <c r="E143" i="23"/>
  <c r="D143" i="5"/>
  <c r="E143" i="5"/>
  <c r="C143" i="5"/>
  <c r="G143" i="24" l="1"/>
  <c r="C143" i="23"/>
  <c r="D144" i="24"/>
  <c r="H144" i="24"/>
  <c r="P143" i="4"/>
  <c r="N143" i="4" s="1"/>
  <c r="P143" i="24"/>
  <c r="N143" i="24" s="1"/>
  <c r="J143" i="4"/>
  <c r="G143" i="4"/>
  <c r="D144" i="4"/>
  <c r="J143" i="24"/>
  <c r="D143" i="24" s="1"/>
  <c r="F143" i="24"/>
  <c r="F143" i="4"/>
  <c r="F142" i="24"/>
  <c r="C142" i="24"/>
  <c r="G142" i="24"/>
  <c r="F142" i="4"/>
  <c r="E142" i="4"/>
  <c r="C142" i="4"/>
  <c r="G142" i="4"/>
  <c r="C142" i="23"/>
  <c r="E142" i="23"/>
  <c r="C142" i="5"/>
  <c r="E142" i="5"/>
  <c r="D142" i="23" l="1"/>
  <c r="D143" i="4"/>
  <c r="P142" i="4"/>
  <c r="N142" i="4" s="1"/>
  <c r="H143" i="4"/>
  <c r="P142" i="24"/>
  <c r="N142" i="24" s="1"/>
  <c r="H143" i="24"/>
  <c r="D142" i="5"/>
  <c r="J142" i="4"/>
  <c r="H142" i="4" s="1"/>
  <c r="J142" i="24"/>
  <c r="H142" i="24" s="1"/>
  <c r="E142" i="24"/>
  <c r="G141" i="24"/>
  <c r="C141" i="24"/>
  <c r="G141" i="4"/>
  <c r="F141" i="4"/>
  <c r="E141" i="4"/>
  <c r="C141" i="4"/>
  <c r="D141" i="23"/>
  <c r="C141" i="23"/>
  <c r="E141" i="23"/>
  <c r="D141" i="5"/>
  <c r="C141" i="5"/>
  <c r="E141" i="5" l="1"/>
  <c r="E141" i="24"/>
  <c r="P141" i="24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G140" i="4"/>
  <c r="C140" i="4"/>
  <c r="D140" i="23"/>
  <c r="C140" i="23"/>
  <c r="E140" i="23"/>
  <c r="C140" i="5"/>
  <c r="E140" i="5"/>
  <c r="E140" i="4" l="1"/>
  <c r="D141" i="24"/>
  <c r="D140" i="5"/>
  <c r="P140" i="4"/>
  <c r="N140" i="4" s="1"/>
  <c r="P140" i="24"/>
  <c r="N140" i="24" s="1"/>
  <c r="H141" i="24"/>
  <c r="D141" i="4"/>
  <c r="J140" i="4"/>
  <c r="D140" i="4" s="1"/>
  <c r="J140" i="24"/>
  <c r="H140" i="24" s="1"/>
  <c r="F140" i="24"/>
  <c r="F140" i="4"/>
  <c r="G139" i="24"/>
  <c r="E139" i="24"/>
  <c r="C139" i="24"/>
  <c r="F139" i="4"/>
  <c r="C139" i="4"/>
  <c r="E139" i="23"/>
  <c r="D139" i="23"/>
  <c r="C139" i="23"/>
  <c r="E139" i="5"/>
  <c r="D139" i="5"/>
  <c r="G139" i="4" l="1"/>
  <c r="C139" i="5"/>
  <c r="P139" i="24"/>
  <c r="N139" i="24" s="1"/>
  <c r="H140" i="4"/>
  <c r="J139" i="4"/>
  <c r="H139" i="4" s="1"/>
  <c r="P139" i="4"/>
  <c r="N139" i="4" s="1"/>
  <c r="D140" i="24"/>
  <c r="E139" i="4"/>
  <c r="J139" i="24"/>
  <c r="F139" i="24"/>
  <c r="G138" i="24"/>
  <c r="F138" i="24"/>
  <c r="E138" i="24"/>
  <c r="C138" i="24"/>
  <c r="G138" i="4"/>
  <c r="E138" i="4"/>
  <c r="C138" i="4"/>
  <c r="E138" i="23"/>
  <c r="D138" i="23"/>
  <c r="C138" i="23"/>
  <c r="E138" i="5"/>
  <c r="D138" i="5"/>
  <c r="C138" i="5" l="1"/>
  <c r="D139" i="24"/>
  <c r="H139" i="24"/>
  <c r="D139" i="4"/>
  <c r="P138" i="4"/>
  <c r="N138" i="4" s="1"/>
  <c r="J138" i="4"/>
  <c r="H138" i="4" s="1"/>
  <c r="J138" i="24"/>
  <c r="H138" i="24" s="1"/>
  <c r="P138" i="24"/>
  <c r="N138" i="24" s="1"/>
  <c r="F138" i="4"/>
  <c r="G137" i="24"/>
  <c r="E137" i="24"/>
  <c r="C137" i="24"/>
  <c r="E137" i="4"/>
  <c r="D137" i="23"/>
  <c r="C137" i="23"/>
  <c r="E137" i="23"/>
  <c r="E137" i="5"/>
  <c r="D137" i="5"/>
  <c r="C137" i="5"/>
  <c r="C137" i="4" l="1"/>
  <c r="D138" i="4"/>
  <c r="P137" i="24"/>
  <c r="N137" i="24" s="1"/>
  <c r="D138" i="24"/>
  <c r="P137" i="4"/>
  <c r="N137" i="4" s="1"/>
  <c r="J137" i="4"/>
  <c r="G137" i="4"/>
  <c r="J137" i="24"/>
  <c r="H137" i="24" s="1"/>
  <c r="F137" i="24"/>
  <c r="H137" i="4"/>
  <c r="F137" i="4"/>
  <c r="G136" i="24"/>
  <c r="C136" i="24"/>
  <c r="E136" i="4"/>
  <c r="C136" i="4"/>
  <c r="E136" i="23"/>
  <c r="C136" i="23"/>
  <c r="C136" i="5"/>
  <c r="E136" i="5"/>
  <c r="D136" i="23" l="1"/>
  <c r="P136" i="24"/>
  <c r="N136" i="24" s="1"/>
  <c r="D136" i="5"/>
  <c r="D137" i="4"/>
  <c r="E136" i="24"/>
  <c r="P136" i="4"/>
  <c r="N136" i="4" s="1"/>
  <c r="D137" i="24"/>
  <c r="J136" i="4"/>
  <c r="H136" i="4" s="1"/>
  <c r="J136" i="24"/>
  <c r="H136" i="24" s="1"/>
  <c r="G136" i="4"/>
  <c r="F136" i="24"/>
  <c r="F136" i="4"/>
  <c r="C135" i="24"/>
  <c r="G135" i="24"/>
  <c r="G135" i="4"/>
  <c r="C135" i="4"/>
  <c r="C135" i="23"/>
  <c r="E135" i="23"/>
  <c r="D135" i="23"/>
  <c r="E135" i="5"/>
  <c r="D135" i="5"/>
  <c r="C135" i="5"/>
  <c r="P135" i="24" l="1"/>
  <c r="N135" i="24" s="1"/>
  <c r="P135" i="4"/>
  <c r="N135" i="4" s="1"/>
  <c r="E135" i="24"/>
  <c r="D136" i="4"/>
  <c r="J135" i="4"/>
  <c r="H135" i="4" s="1"/>
  <c r="D136" i="24"/>
  <c r="E135" i="4"/>
  <c r="J135" i="24"/>
  <c r="H135" i="24" s="1"/>
  <c r="F135" i="24"/>
  <c r="F135" i="4"/>
  <c r="E134" i="24"/>
  <c r="C134" i="24"/>
  <c r="E134" i="4"/>
  <c r="C134" i="4"/>
  <c r="G134" i="4"/>
  <c r="D134" i="23"/>
  <c r="C134" i="23"/>
  <c r="E134" i="23"/>
  <c r="C134" i="5"/>
  <c r="E134" i="5"/>
  <c r="D134" i="5" l="1"/>
  <c r="D135" i="4"/>
  <c r="D135" i="24"/>
  <c r="P134" i="4"/>
  <c r="N134" i="4" s="1"/>
  <c r="P134" i="24"/>
  <c r="N134" i="24" s="1"/>
  <c r="J134" i="24"/>
  <c r="H134" i="24" s="1"/>
  <c r="J134" i="4"/>
  <c r="H134" i="4" s="1"/>
  <c r="G134" i="24"/>
  <c r="F134" i="24"/>
  <c r="F134" i="4"/>
  <c r="C133" i="24"/>
  <c r="G133" i="24"/>
  <c r="E133" i="4"/>
  <c r="C133" i="4"/>
  <c r="G133" i="4"/>
  <c r="E133" i="23"/>
  <c r="D133" i="23"/>
  <c r="E133" i="5"/>
  <c r="D133" i="5"/>
  <c r="C133" i="5" l="1"/>
  <c r="C133" i="23"/>
  <c r="P133" i="24"/>
  <c r="N133" i="24" s="1"/>
  <c r="F133" i="24"/>
  <c r="D134" i="24"/>
  <c r="E133" i="24"/>
  <c r="D134" i="4"/>
  <c r="P133" i="4"/>
  <c r="N133" i="4" s="1"/>
  <c r="J133" i="4"/>
  <c r="H133" i="4" s="1"/>
  <c r="F133" i="4"/>
  <c r="J133" i="24"/>
  <c r="H133" i="24" s="1"/>
  <c r="F132" i="24"/>
  <c r="C132" i="24"/>
  <c r="G132" i="4"/>
  <c r="F132" i="4"/>
  <c r="E132" i="4"/>
  <c r="C132" i="4"/>
  <c r="C132" i="23"/>
  <c r="E132" i="23"/>
  <c r="D132" i="5"/>
  <c r="C132" i="5"/>
  <c r="E132" i="24" l="1"/>
  <c r="D133" i="4"/>
  <c r="D133" i="24"/>
  <c r="P132" i="24"/>
  <c r="N132" i="24" s="1"/>
  <c r="J132" i="24"/>
  <c r="E132" i="5"/>
  <c r="J132" i="4"/>
  <c r="H132" i="4" s="1"/>
  <c r="D132" i="23"/>
  <c r="P132" i="4"/>
  <c r="N132" i="4" s="1"/>
  <c r="G132" i="24"/>
  <c r="E131" i="24"/>
  <c r="F131" i="4"/>
  <c r="E131" i="4"/>
  <c r="G131" i="4"/>
  <c r="E131" i="23"/>
  <c r="D131" i="23"/>
  <c r="C131" i="23"/>
  <c r="E131" i="5"/>
  <c r="D131" i="5"/>
  <c r="C131" i="5"/>
  <c r="C131" i="24" l="1"/>
  <c r="D132" i="24"/>
  <c r="C131" i="4"/>
  <c r="H132" i="24"/>
  <c r="J131" i="4"/>
  <c r="H131" i="4" s="1"/>
  <c r="P131" i="4"/>
  <c r="G131" i="24"/>
  <c r="P131" i="24"/>
  <c r="N131" i="24" s="1"/>
  <c r="D132" i="4"/>
  <c r="J131" i="24"/>
  <c r="F131" i="24"/>
  <c r="F130" i="24"/>
  <c r="E130" i="24"/>
  <c r="C130" i="24"/>
  <c r="G130" i="4"/>
  <c r="E130" i="4"/>
  <c r="C130" i="4"/>
  <c r="E130" i="23"/>
  <c r="D130" i="23"/>
  <c r="C130" i="23"/>
  <c r="E130" i="5"/>
  <c r="D130" i="5"/>
  <c r="C130" i="5" l="1"/>
  <c r="D131" i="4"/>
  <c r="D131" i="24"/>
  <c r="N131" i="4"/>
  <c r="J130" i="24"/>
  <c r="H130" i="24" s="1"/>
  <c r="P130" i="4"/>
  <c r="N130" i="4" s="1"/>
  <c r="H131" i="24"/>
  <c r="G130" i="24"/>
  <c r="J130" i="4"/>
  <c r="F130" i="4"/>
  <c r="P130" i="24"/>
  <c r="N130" i="24" s="1"/>
  <c r="G129" i="24"/>
  <c r="F129" i="24"/>
  <c r="C129" i="24"/>
  <c r="G129" i="4"/>
  <c r="F129" i="4"/>
  <c r="C129" i="4"/>
  <c r="E129" i="23"/>
  <c r="D129" i="23"/>
  <c r="C129" i="23"/>
  <c r="E129" i="5"/>
  <c r="C129" i="5"/>
  <c r="E129" i="24" l="1"/>
  <c r="D129" i="5"/>
  <c r="D130" i="4"/>
  <c r="H130" i="4"/>
  <c r="P129" i="4"/>
  <c r="N129" i="4" s="1"/>
  <c r="J129" i="24"/>
  <c r="H129" i="24" s="1"/>
  <c r="D130" i="24"/>
  <c r="J129" i="4"/>
  <c r="H129" i="4" s="1"/>
  <c r="P129" i="24"/>
  <c r="N129" i="24" s="1"/>
  <c r="E129" i="4"/>
  <c r="E128" i="24"/>
  <c r="C128" i="24"/>
  <c r="E128" i="4"/>
  <c r="C128" i="4"/>
  <c r="D128" i="23"/>
  <c r="C128" i="23"/>
  <c r="E128" i="23"/>
  <c r="D128" i="5"/>
  <c r="C128" i="5" l="1"/>
  <c r="E128" i="5"/>
  <c r="P128" i="24"/>
  <c r="N128" i="24" s="1"/>
  <c r="D129" i="4"/>
  <c r="D129" i="24"/>
  <c r="G128" i="24"/>
  <c r="G128" i="4"/>
  <c r="P128" i="4"/>
  <c r="N128" i="4" s="1"/>
  <c r="J128" i="24"/>
  <c r="J128" i="4"/>
  <c r="F128" i="24"/>
  <c r="F128" i="4"/>
  <c r="G127" i="24"/>
  <c r="C127" i="24"/>
  <c r="E127" i="4"/>
  <c r="C127" i="4"/>
  <c r="D127" i="23"/>
  <c r="C127" i="23"/>
  <c r="E127" i="23"/>
  <c r="D127" i="5"/>
  <c r="C127" i="5"/>
  <c r="E127" i="5" l="1"/>
  <c r="G127" i="4"/>
  <c r="D128" i="24"/>
  <c r="P127" i="4"/>
  <c r="N127" i="4" s="1"/>
  <c r="P127" i="24"/>
  <c r="N127" i="24" s="1"/>
  <c r="D128" i="4"/>
  <c r="J127" i="24"/>
  <c r="H128" i="4"/>
  <c r="E127" i="24"/>
  <c r="H128" i="24"/>
  <c r="J127" i="4"/>
  <c r="F127" i="24"/>
  <c r="F127" i="4"/>
  <c r="G126" i="24"/>
  <c r="E126" i="24"/>
  <c r="C126" i="24"/>
  <c r="E126" i="4"/>
  <c r="C126" i="4"/>
  <c r="G126" i="4"/>
  <c r="D126" i="23"/>
  <c r="C126" i="23"/>
  <c r="E126" i="23"/>
  <c r="D126" i="5"/>
  <c r="C126" i="5"/>
  <c r="E126" i="5" l="1"/>
  <c r="D127" i="24"/>
  <c r="J126" i="4"/>
  <c r="H126" i="4" s="1"/>
  <c r="P126" i="24"/>
  <c r="N126" i="24" s="1"/>
  <c r="H127" i="24"/>
  <c r="D127" i="4"/>
  <c r="P126" i="4"/>
  <c r="N126" i="4" s="1"/>
  <c r="H127" i="4"/>
  <c r="J126" i="24"/>
  <c r="H126" i="24" s="1"/>
  <c r="F126" i="24"/>
  <c r="F126" i="4"/>
  <c r="E125" i="24"/>
  <c r="C125" i="24"/>
  <c r="G125" i="24"/>
  <c r="G125" i="4"/>
  <c r="F125" i="4"/>
  <c r="E125" i="4"/>
  <c r="C125" i="4"/>
  <c r="D125" i="23"/>
  <c r="C125" i="23"/>
  <c r="E125" i="23"/>
  <c r="E125" i="5"/>
  <c r="D125" i="5" l="1"/>
  <c r="C125" i="5"/>
  <c r="D126" i="4"/>
  <c r="F125" i="24"/>
  <c r="D126" i="24"/>
  <c r="J125" i="4"/>
  <c r="H125" i="4" s="1"/>
  <c r="P125" i="24"/>
  <c r="N125" i="24" s="1"/>
  <c r="P125" i="4"/>
  <c r="N125" i="4" s="1"/>
  <c r="J125" i="24"/>
  <c r="H125" i="24" s="1"/>
  <c r="D125" i="4" l="1"/>
  <c r="D125" i="24"/>
  <c r="C124" i="23"/>
  <c r="E124" i="5"/>
  <c r="F124" i="24"/>
  <c r="G124" i="24"/>
  <c r="D124" i="5"/>
  <c r="D124" i="23"/>
  <c r="J124" i="24"/>
  <c r="H124" i="24" s="1"/>
  <c r="C124" i="5"/>
  <c r="G124" i="4"/>
  <c r="P124" i="4"/>
  <c r="N124" i="4" s="1"/>
  <c r="C124" i="24"/>
  <c r="E124" i="24"/>
  <c r="E124" i="4"/>
  <c r="E124" i="23"/>
  <c r="F124" i="4"/>
  <c r="C124" i="4"/>
  <c r="J124" i="4"/>
  <c r="H124" i="4" s="1"/>
  <c r="P124" i="24"/>
  <c r="N124" i="24" s="1"/>
  <c r="D123" i="5" l="1"/>
  <c r="E123" i="24"/>
  <c r="E123" i="5"/>
  <c r="C123" i="5"/>
  <c r="G123" i="24"/>
  <c r="E123" i="4"/>
  <c r="P123" i="24"/>
  <c r="N123" i="24" s="1"/>
  <c r="D123" i="23"/>
  <c r="P123" i="4"/>
  <c r="N123" i="4" s="1"/>
  <c r="C123" i="23"/>
  <c r="D124" i="4"/>
  <c r="C123" i="4"/>
  <c r="J123" i="24"/>
  <c r="H123" i="24" s="1"/>
  <c r="E123" i="23"/>
  <c r="G123" i="4"/>
  <c r="C123" i="24"/>
  <c r="D124" i="24"/>
  <c r="J123" i="4"/>
  <c r="F123" i="24"/>
  <c r="F123" i="4"/>
  <c r="D123" i="4" l="1"/>
  <c r="E122" i="5"/>
  <c r="D122" i="5"/>
  <c r="H123" i="4"/>
  <c r="D123" i="24"/>
  <c r="C122" i="4"/>
  <c r="P122" i="24"/>
  <c r="N122" i="24" s="1"/>
  <c r="F122" i="4"/>
  <c r="G122" i="4"/>
  <c r="F122" i="24"/>
  <c r="C122" i="5"/>
  <c r="G122" i="24"/>
  <c r="C122" i="24"/>
  <c r="D122" i="23"/>
  <c r="C122" i="23"/>
  <c r="E122" i="24"/>
  <c r="E122" i="23"/>
  <c r="J122" i="4"/>
  <c r="H122" i="4" s="1"/>
  <c r="J122" i="24"/>
  <c r="H122" i="24" s="1"/>
  <c r="P122" i="4"/>
  <c r="E122" i="4"/>
  <c r="D122" i="4" l="1"/>
  <c r="N122" i="4"/>
  <c r="D122" i="24"/>
  <c r="G121" i="24"/>
  <c r="G121" i="4"/>
  <c r="C121" i="4"/>
  <c r="C121" i="23" l="1"/>
  <c r="E121" i="5"/>
  <c r="E121" i="23"/>
  <c r="C121" i="5"/>
  <c r="F121" i="4"/>
  <c r="C121" i="24"/>
  <c r="D121" i="5"/>
  <c r="D121" i="23"/>
  <c r="P121" i="24"/>
  <c r="N121" i="24" s="1"/>
  <c r="P121" i="4"/>
  <c r="N121" i="4" s="1"/>
  <c r="J121" i="24"/>
  <c r="H121" i="24" s="1"/>
  <c r="J121" i="4"/>
  <c r="H121" i="4" s="1"/>
  <c r="F121" i="24"/>
  <c r="E121" i="24"/>
  <c r="E121" i="4"/>
  <c r="D121" i="24" l="1"/>
  <c r="D121" i="4"/>
  <c r="C120" i="5" l="1"/>
  <c r="C120" i="23"/>
  <c r="C120" i="4"/>
  <c r="E120" i="5"/>
  <c r="E120" i="4"/>
  <c r="C120" i="24"/>
  <c r="E120" i="23"/>
  <c r="E120" i="24"/>
  <c r="G120" i="4"/>
  <c r="D120" i="23"/>
  <c r="D120" i="5"/>
  <c r="G120" i="24"/>
  <c r="P120" i="4"/>
  <c r="N120" i="4" s="1"/>
  <c r="P120" i="24"/>
  <c r="N120" i="24" s="1"/>
  <c r="J120" i="24"/>
  <c r="J120" i="4"/>
  <c r="F120" i="24"/>
  <c r="F120" i="4"/>
  <c r="G119" i="24"/>
  <c r="E119" i="23" l="1"/>
  <c r="G119" i="4"/>
  <c r="E119" i="24"/>
  <c r="D119" i="5"/>
  <c r="E119" i="5"/>
  <c r="D119" i="23"/>
  <c r="E119" i="4"/>
  <c r="C119" i="24"/>
  <c r="C119" i="4"/>
  <c r="C119" i="23"/>
  <c r="D120" i="4"/>
  <c r="C119" i="5"/>
  <c r="H120" i="4"/>
  <c r="D120" i="24"/>
  <c r="H120" i="24"/>
  <c r="P119" i="4"/>
  <c r="N119" i="4" s="1"/>
  <c r="P119" i="24"/>
  <c r="N119" i="24" s="1"/>
  <c r="J119" i="24"/>
  <c r="J119" i="4"/>
  <c r="F119" i="24"/>
  <c r="F119" i="4"/>
  <c r="D118" i="5" l="1"/>
  <c r="C118" i="4"/>
  <c r="C118" i="5"/>
  <c r="C118" i="24"/>
  <c r="E118" i="4"/>
  <c r="D118" i="23"/>
  <c r="G118" i="4"/>
  <c r="E118" i="23"/>
  <c r="D119" i="4"/>
  <c r="D119" i="24"/>
  <c r="H119" i="4"/>
  <c r="J118" i="24"/>
  <c r="H118" i="24" s="1"/>
  <c r="H119" i="24"/>
  <c r="E118" i="5"/>
  <c r="C118" i="23"/>
  <c r="P118" i="4"/>
  <c r="N118" i="4" s="1"/>
  <c r="P118" i="24"/>
  <c r="N118" i="24" s="1"/>
  <c r="J118" i="4"/>
  <c r="H118" i="4" s="1"/>
  <c r="E118" i="24"/>
  <c r="G118" i="24"/>
  <c r="F118" i="24"/>
  <c r="F118" i="4"/>
  <c r="D117" i="5" l="1"/>
  <c r="C117" i="5"/>
  <c r="E117" i="5"/>
  <c r="D117" i="23"/>
  <c r="C117" i="4"/>
  <c r="C117" i="23"/>
  <c r="E117" i="24"/>
  <c r="E117" i="23"/>
  <c r="J117" i="24"/>
  <c r="H117" i="24" s="1"/>
  <c r="P117" i="4"/>
  <c r="N117" i="4" s="1"/>
  <c r="D118" i="24"/>
  <c r="D118" i="4"/>
  <c r="E117" i="4"/>
  <c r="G117" i="4"/>
  <c r="P117" i="24"/>
  <c r="N117" i="24" s="1"/>
  <c r="J117" i="4"/>
  <c r="G117" i="24"/>
  <c r="C117" i="24"/>
  <c r="F117" i="24"/>
  <c r="F117" i="4"/>
  <c r="G116" i="24" l="1"/>
  <c r="G116" i="4"/>
  <c r="D116" i="5"/>
  <c r="C116" i="23"/>
  <c r="C116" i="24"/>
  <c r="E116" i="5"/>
  <c r="E116" i="23"/>
  <c r="C116" i="4"/>
  <c r="D116" i="23"/>
  <c r="E116" i="4"/>
  <c r="D117" i="4"/>
  <c r="C116" i="5"/>
  <c r="P116" i="24"/>
  <c r="N116" i="24" s="1"/>
  <c r="P116" i="4"/>
  <c r="N116" i="4" s="1"/>
  <c r="E116" i="24"/>
  <c r="D117" i="24"/>
  <c r="H117" i="4"/>
  <c r="F116" i="4"/>
  <c r="J116" i="24"/>
  <c r="H116" i="24" s="1"/>
  <c r="F116" i="24"/>
  <c r="J116" i="4"/>
  <c r="D115" i="23" l="1"/>
  <c r="C115" i="24"/>
  <c r="E115" i="5"/>
  <c r="E115" i="4"/>
  <c r="E115" i="23"/>
  <c r="E115" i="24"/>
  <c r="C115" i="4"/>
  <c r="C115" i="23"/>
  <c r="G115" i="24"/>
  <c r="C115" i="5"/>
  <c r="D115" i="5"/>
  <c r="D116" i="24"/>
  <c r="G115" i="4"/>
  <c r="P115" i="24"/>
  <c r="N115" i="24" s="1"/>
  <c r="P115" i="4"/>
  <c r="N115" i="4" s="1"/>
  <c r="H116" i="4"/>
  <c r="D116" i="4"/>
  <c r="J115" i="4"/>
  <c r="H115" i="4" s="1"/>
  <c r="J115" i="24"/>
  <c r="F115" i="24"/>
  <c r="F115" i="4"/>
  <c r="G114" i="24" l="1"/>
  <c r="E114" i="4"/>
  <c r="C114" i="24"/>
  <c r="E114" i="5"/>
  <c r="C114" i="4"/>
  <c r="C114" i="23"/>
  <c r="C114" i="5"/>
  <c r="D115" i="24"/>
  <c r="D115" i="4"/>
  <c r="H115" i="24"/>
  <c r="E114" i="23"/>
  <c r="D114" i="5"/>
  <c r="P114" i="4"/>
  <c r="N114" i="4" s="1"/>
  <c r="E114" i="24"/>
  <c r="P114" i="24"/>
  <c r="N114" i="24" s="1"/>
  <c r="D114" i="23"/>
  <c r="J114" i="4"/>
  <c r="H114" i="4" s="1"/>
  <c r="G114" i="4"/>
  <c r="J114" i="24"/>
  <c r="H114" i="24" s="1"/>
  <c r="F114" i="24"/>
  <c r="F114" i="4"/>
  <c r="D113" i="5"/>
  <c r="C113" i="5" l="1"/>
  <c r="E113" i="24"/>
  <c r="C113" i="24"/>
  <c r="E113" i="4"/>
  <c r="C113" i="4"/>
  <c r="C113" i="23"/>
  <c r="D113" i="23"/>
  <c r="E113" i="23"/>
  <c r="E113" i="5"/>
  <c r="D114" i="4"/>
  <c r="P113" i="4"/>
  <c r="N113" i="4" s="1"/>
  <c r="G113" i="4"/>
  <c r="D114" i="24"/>
  <c r="G113" i="24"/>
  <c r="J113" i="4"/>
  <c r="P113" i="24"/>
  <c r="N113" i="24" s="1"/>
  <c r="J113" i="24"/>
  <c r="H113" i="24" s="1"/>
  <c r="F113" i="24"/>
  <c r="F113" i="4"/>
  <c r="C112" i="5" l="1"/>
  <c r="D113" i="4"/>
  <c r="C112" i="23"/>
  <c r="C112" i="4"/>
  <c r="E112" i="5"/>
  <c r="E112" i="4"/>
  <c r="E112" i="23"/>
  <c r="E112" i="24"/>
  <c r="D112" i="5"/>
  <c r="C112" i="24"/>
  <c r="D112" i="23"/>
  <c r="H113" i="4"/>
  <c r="D113" i="24"/>
  <c r="G112" i="24"/>
  <c r="G112" i="4"/>
  <c r="P112" i="24"/>
  <c r="N112" i="24" s="1"/>
  <c r="P112" i="4"/>
  <c r="N112" i="4" s="1"/>
  <c r="J112" i="4"/>
  <c r="J112" i="24"/>
  <c r="H112" i="24" s="1"/>
  <c r="F112" i="24"/>
  <c r="F112" i="4"/>
  <c r="D111" i="5" l="1"/>
  <c r="E111" i="24"/>
  <c r="E111" i="23"/>
  <c r="E111" i="4"/>
  <c r="D111" i="23"/>
  <c r="E111" i="5"/>
  <c r="C111" i="23"/>
  <c r="C111" i="5"/>
  <c r="D112" i="4"/>
  <c r="D112" i="24"/>
  <c r="H112" i="4"/>
  <c r="G111" i="24"/>
  <c r="C111" i="4"/>
  <c r="C111" i="24"/>
  <c r="G111" i="4"/>
  <c r="P111" i="24"/>
  <c r="N111" i="24" s="1"/>
  <c r="P111" i="4"/>
  <c r="N111" i="4" s="1"/>
  <c r="J111" i="4"/>
  <c r="H111" i="4" s="1"/>
  <c r="J111" i="24"/>
  <c r="H111" i="24" s="1"/>
  <c r="F111" i="24"/>
  <c r="F111" i="4"/>
  <c r="D110" i="5" l="1"/>
  <c r="C110" i="4"/>
  <c r="E110" i="4"/>
  <c r="C110" i="24"/>
  <c r="E110" i="24"/>
  <c r="G110" i="4"/>
  <c r="C110" i="5"/>
  <c r="D110" i="23"/>
  <c r="C110" i="23"/>
  <c r="E110" i="23"/>
  <c r="D111" i="24"/>
  <c r="D111" i="4"/>
  <c r="G110" i="24"/>
  <c r="P110" i="4"/>
  <c r="N110" i="4" s="1"/>
  <c r="P110" i="24"/>
  <c r="N110" i="24" s="1"/>
  <c r="E110" i="5"/>
  <c r="J110" i="24"/>
  <c r="H110" i="24" s="1"/>
  <c r="J110" i="4"/>
  <c r="H110" i="4" s="1"/>
  <c r="F110" i="24"/>
  <c r="F110" i="4"/>
  <c r="C109" i="23" l="1"/>
  <c r="C109" i="5"/>
  <c r="C109" i="4"/>
  <c r="D109" i="23"/>
  <c r="E109" i="4"/>
  <c r="C109" i="24"/>
  <c r="E109" i="24"/>
  <c r="D109" i="5"/>
  <c r="E109" i="5"/>
  <c r="D110" i="4"/>
  <c r="D110" i="24"/>
  <c r="G109" i="24"/>
  <c r="E109" i="23"/>
  <c r="P109" i="24"/>
  <c r="N109" i="24" s="1"/>
  <c r="G109" i="4"/>
  <c r="P109" i="4"/>
  <c r="N109" i="4" s="1"/>
  <c r="J109" i="4"/>
  <c r="H109" i="4" s="1"/>
  <c r="J109" i="24"/>
  <c r="F109" i="24"/>
  <c r="F109" i="4"/>
  <c r="C108" i="5" l="1"/>
  <c r="D109" i="24"/>
  <c r="C108" i="23"/>
  <c r="E108" i="4"/>
  <c r="C108" i="24"/>
  <c r="E108" i="24"/>
  <c r="E108" i="5"/>
  <c r="D108" i="5"/>
  <c r="C108" i="4"/>
  <c r="E108" i="23"/>
  <c r="D108" i="23"/>
  <c r="D109" i="4"/>
  <c r="G108" i="24"/>
  <c r="H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C107" i="4"/>
  <c r="D107" i="23"/>
  <c r="C107" i="23"/>
  <c r="E107" i="4" l="1"/>
  <c r="E107" i="24"/>
  <c r="G107" i="4"/>
  <c r="E107" i="5"/>
  <c r="E107" i="23"/>
  <c r="D108" i="24"/>
  <c r="C107" i="5"/>
  <c r="D107" i="5"/>
  <c r="D108" i="4"/>
  <c r="H108" i="24"/>
  <c r="G107" i="24"/>
  <c r="P107" i="4"/>
  <c r="N107" i="4" s="1"/>
  <c r="P107" i="24"/>
  <c r="N107" i="24" s="1"/>
  <c r="J107" i="24"/>
  <c r="J107" i="4"/>
  <c r="H107" i="4" s="1"/>
  <c r="F107" i="24"/>
  <c r="F107" i="4"/>
  <c r="D107" i="24" l="1"/>
  <c r="H107" i="24"/>
  <c r="D107" i="4"/>
  <c r="E106" i="23"/>
  <c r="E106" i="5" l="1"/>
  <c r="C106" i="24"/>
  <c r="C106" i="23"/>
  <c r="C106" i="5"/>
  <c r="D106" i="23"/>
  <c r="P106" i="24"/>
  <c r="N106" i="24" s="1"/>
  <c r="J106" i="4"/>
  <c r="H106" i="4" s="1"/>
  <c r="E106" i="4"/>
  <c r="J106" i="24"/>
  <c r="H106" i="24" s="1"/>
  <c r="C106" i="4"/>
  <c r="D106" i="5"/>
  <c r="E106" i="24"/>
  <c r="G106" i="24"/>
  <c r="F106" i="4"/>
  <c r="G106" i="4"/>
  <c r="P106" i="4"/>
  <c r="N106" i="4" s="1"/>
  <c r="F106" i="24"/>
  <c r="D106" i="24" l="1"/>
  <c r="D106" i="4"/>
  <c r="G105" i="4" l="1"/>
  <c r="C105" i="24"/>
  <c r="D105" i="5"/>
  <c r="C105" i="23"/>
  <c r="C105" i="4"/>
  <c r="E105" i="23"/>
  <c r="E105" i="5"/>
  <c r="D105" i="23"/>
  <c r="C105" i="5"/>
  <c r="E105" i="4"/>
  <c r="J105" i="24"/>
  <c r="H105" i="24" s="1"/>
  <c r="G105" i="24"/>
  <c r="P105" i="24"/>
  <c r="N105" i="24" s="1"/>
  <c r="J105" i="4"/>
  <c r="H105" i="4" s="1"/>
  <c r="P105" i="4"/>
  <c r="N105" i="4" s="1"/>
  <c r="E105" i="24"/>
  <c r="F105" i="24"/>
  <c r="F105" i="4"/>
  <c r="F104" i="4"/>
  <c r="D104" i="23" l="1"/>
  <c r="C104" i="24"/>
  <c r="D104" i="5"/>
  <c r="C104" i="4"/>
  <c r="C104" i="5"/>
  <c r="E104" i="23"/>
  <c r="F104" i="24"/>
  <c r="G104" i="4"/>
  <c r="C104" i="23"/>
  <c r="E104" i="5"/>
  <c r="D105" i="24"/>
  <c r="D105" i="4"/>
  <c r="G104" i="24"/>
  <c r="P104" i="24"/>
  <c r="N104" i="24" s="1"/>
  <c r="J104" i="4"/>
  <c r="H104" i="4" s="1"/>
  <c r="J104" i="24"/>
  <c r="H104" i="24" s="1"/>
  <c r="E104" i="4"/>
  <c r="P104" i="4"/>
  <c r="N104" i="4" s="1"/>
  <c r="E104" i="24"/>
  <c r="F103" i="24"/>
  <c r="G103" i="4"/>
  <c r="C103" i="4" l="1"/>
  <c r="D103" i="23"/>
  <c r="E103" i="4"/>
  <c r="C103" i="24"/>
  <c r="F103" i="4"/>
  <c r="G103" i="24"/>
  <c r="E103" i="24"/>
  <c r="D103" i="5"/>
  <c r="C103" i="5"/>
  <c r="E103" i="5"/>
  <c r="E103" i="23"/>
  <c r="D104" i="24"/>
  <c r="D104" i="4"/>
  <c r="C103" i="23"/>
  <c r="J103" i="24"/>
  <c r="P103" i="24"/>
  <c r="N103" i="24" s="1"/>
  <c r="J103" i="4"/>
  <c r="H103" i="4" s="1"/>
  <c r="P103" i="4"/>
  <c r="N103" i="4" s="1"/>
  <c r="C102" i="4" l="1"/>
  <c r="D102" i="23"/>
  <c r="E102" i="24"/>
  <c r="G102" i="4"/>
  <c r="F102" i="24"/>
  <c r="E102" i="4"/>
  <c r="G102" i="24"/>
  <c r="E102" i="5"/>
  <c r="C102" i="5"/>
  <c r="D102" i="5"/>
  <c r="C102" i="24"/>
  <c r="C102" i="23"/>
  <c r="D103" i="24"/>
  <c r="E102" i="23"/>
  <c r="F102" i="4"/>
  <c r="H103" i="24"/>
  <c r="J102" i="4"/>
  <c r="H102" i="4" s="1"/>
  <c r="P102" i="4"/>
  <c r="N102" i="4" s="1"/>
  <c r="D103" i="4"/>
  <c r="J102" i="24"/>
  <c r="H102" i="24" s="1"/>
  <c r="P102" i="24"/>
  <c r="N102" i="24" s="1"/>
  <c r="C101" i="5" l="1"/>
  <c r="E101" i="23"/>
  <c r="F101" i="4"/>
  <c r="G101" i="4"/>
  <c r="D101" i="23"/>
  <c r="E101" i="4"/>
  <c r="F101" i="24"/>
  <c r="C101" i="4"/>
  <c r="C101" i="23"/>
  <c r="G101" i="24"/>
  <c r="E101" i="5"/>
  <c r="E101" i="24"/>
  <c r="D101" i="5"/>
  <c r="J101" i="4"/>
  <c r="H101" i="4" s="1"/>
  <c r="D102" i="24"/>
  <c r="D102" i="4"/>
  <c r="P101" i="4"/>
  <c r="N101" i="4" s="1"/>
  <c r="J101" i="24"/>
  <c r="H101" i="24" s="1"/>
  <c r="P101" i="24"/>
  <c r="N101" i="24" s="1"/>
  <c r="C101" i="24"/>
  <c r="C100" i="5" l="1"/>
  <c r="E100" i="4"/>
  <c r="C100" i="24"/>
  <c r="F100" i="24"/>
  <c r="E100" i="24"/>
  <c r="E100" i="5"/>
  <c r="C100" i="4"/>
  <c r="F100" i="4"/>
  <c r="G100" i="4"/>
  <c r="D100" i="23"/>
  <c r="G100" i="24"/>
  <c r="D100" i="5"/>
  <c r="C100" i="23"/>
  <c r="E100" i="23"/>
  <c r="D101" i="24"/>
  <c r="D101" i="4"/>
  <c r="J100" i="4"/>
  <c r="H100" i="4" s="1"/>
  <c r="J100" i="24"/>
  <c r="H100" i="24" s="1"/>
  <c r="P100" i="24"/>
  <c r="N100" i="24" s="1"/>
  <c r="P100" i="4"/>
  <c r="N100" i="4" s="1"/>
  <c r="C99" i="4" l="1"/>
  <c r="D99" i="5"/>
  <c r="E99" i="4"/>
  <c r="C99" i="23"/>
  <c r="F99" i="4"/>
  <c r="C99" i="24"/>
  <c r="E99" i="5"/>
  <c r="D99" i="23"/>
  <c r="E99" i="23"/>
  <c r="C99" i="5"/>
  <c r="G99" i="4"/>
  <c r="D100" i="24"/>
  <c r="P99" i="24"/>
  <c r="N99" i="24" s="1"/>
  <c r="G99" i="24"/>
  <c r="J99" i="4"/>
  <c r="P99" i="4"/>
  <c r="N99" i="4" s="1"/>
  <c r="J99" i="24"/>
  <c r="D100" i="4"/>
  <c r="F99" i="24"/>
  <c r="E99" i="24"/>
  <c r="C98" i="5" l="1"/>
  <c r="C98" i="23"/>
  <c r="C98" i="4"/>
  <c r="C98" i="24"/>
  <c r="E98" i="24"/>
  <c r="G98" i="4"/>
  <c r="D98" i="23"/>
  <c r="G98" i="24"/>
  <c r="F98" i="24"/>
  <c r="D99" i="24"/>
  <c r="E98" i="23"/>
  <c r="D98" i="5"/>
  <c r="E98" i="5"/>
  <c r="E98" i="4"/>
  <c r="F98" i="4"/>
  <c r="H99" i="24"/>
  <c r="D99" i="4"/>
  <c r="J98" i="24"/>
  <c r="H98" i="24" s="1"/>
  <c r="H99" i="4"/>
  <c r="P98" i="24"/>
  <c r="J98" i="4"/>
  <c r="H98" i="4" s="1"/>
  <c r="P98" i="4"/>
  <c r="E97" i="4" l="1"/>
  <c r="C97" i="24"/>
  <c r="F97" i="4"/>
  <c r="F97" i="24"/>
  <c r="G97" i="24"/>
  <c r="C97" i="5"/>
  <c r="D97" i="5"/>
  <c r="C97" i="23"/>
  <c r="G97" i="4"/>
  <c r="E97" i="23"/>
  <c r="E97" i="24"/>
  <c r="D97" i="23"/>
  <c r="E97" i="5"/>
  <c r="C97" i="4"/>
  <c r="D98" i="24"/>
  <c r="N98" i="24"/>
  <c r="D98" i="4"/>
  <c r="J97" i="24"/>
  <c r="H97" i="24" s="1"/>
  <c r="P97" i="24"/>
  <c r="N97" i="24" s="1"/>
  <c r="N98" i="4"/>
  <c r="J97" i="4"/>
  <c r="H97" i="4" s="1"/>
  <c r="P97" i="4"/>
  <c r="N97" i="4" s="1"/>
  <c r="C96" i="4" l="1"/>
  <c r="E96" i="5"/>
  <c r="E96" i="4"/>
  <c r="C96" i="24"/>
  <c r="F96" i="4"/>
  <c r="C96" i="5"/>
  <c r="G96" i="4"/>
  <c r="G96" i="24"/>
  <c r="D96" i="23"/>
  <c r="C96" i="23"/>
  <c r="D96" i="5"/>
  <c r="E96" i="23"/>
  <c r="D97" i="24"/>
  <c r="J96" i="24"/>
  <c r="H96" i="24" s="1"/>
  <c r="P96" i="24"/>
  <c r="N96" i="24" s="1"/>
  <c r="D97" i="4"/>
  <c r="F96" i="24"/>
  <c r="J96" i="4"/>
  <c r="P96" i="4"/>
  <c r="N96" i="4" s="1"/>
  <c r="E96" i="24"/>
  <c r="G95" i="24"/>
  <c r="G95" i="4" l="1"/>
  <c r="F95" i="24"/>
  <c r="D95" i="5"/>
  <c r="C95" i="23"/>
  <c r="E95" i="5"/>
  <c r="E95" i="23"/>
  <c r="F95" i="4"/>
  <c r="E95" i="24"/>
  <c r="C95" i="24"/>
  <c r="C95" i="4"/>
  <c r="E95" i="4"/>
  <c r="C95" i="5"/>
  <c r="D95" i="23"/>
  <c r="D96" i="24"/>
  <c r="J95" i="4"/>
  <c r="H95" i="4" s="1"/>
  <c r="P95" i="4"/>
  <c r="N95" i="4" s="1"/>
  <c r="D96" i="4"/>
  <c r="H96" i="4"/>
  <c r="J95" i="24"/>
  <c r="H95" i="24" s="1"/>
  <c r="P95" i="24"/>
  <c r="N95" i="24" s="1"/>
  <c r="G94" i="4"/>
  <c r="C94" i="24" l="1"/>
  <c r="E94" i="23"/>
  <c r="F94" i="4"/>
  <c r="E94" i="24"/>
  <c r="C94" i="23"/>
  <c r="C94" i="4"/>
  <c r="E94" i="5"/>
  <c r="G94" i="24"/>
  <c r="D94" i="5"/>
  <c r="F94" i="24"/>
  <c r="C94" i="5"/>
  <c r="E94" i="4"/>
  <c r="D94" i="23"/>
  <c r="J94" i="4"/>
  <c r="H94" i="4" s="1"/>
  <c r="J94" i="24"/>
  <c r="H94" i="24" s="1"/>
  <c r="P94" i="24"/>
  <c r="N94" i="24" s="1"/>
  <c r="D95" i="4"/>
  <c r="P94" i="4"/>
  <c r="D95" i="24"/>
  <c r="G93" i="24"/>
  <c r="D93" i="23" l="1"/>
  <c r="E93" i="4"/>
  <c r="C93" i="24"/>
  <c r="F93" i="4"/>
  <c r="D93" i="5"/>
  <c r="F93" i="24"/>
  <c r="E93" i="24"/>
  <c r="G93" i="4"/>
  <c r="D94" i="4"/>
  <c r="E93" i="5"/>
  <c r="C93" i="5"/>
  <c r="E93" i="23"/>
  <c r="C93" i="23"/>
  <c r="C93" i="4"/>
  <c r="N94" i="4"/>
  <c r="D94" i="24"/>
  <c r="J93" i="24"/>
  <c r="P93" i="24"/>
  <c r="N93" i="24" s="1"/>
  <c r="J93" i="4"/>
  <c r="H93" i="4" s="1"/>
  <c r="P93" i="4"/>
  <c r="N93" i="4" s="1"/>
  <c r="G92" i="4"/>
  <c r="C92" i="4" l="1"/>
  <c r="E92" i="4"/>
  <c r="C92" i="24"/>
  <c r="D92" i="5"/>
  <c r="F92" i="4"/>
  <c r="E92" i="24"/>
  <c r="E92" i="23"/>
  <c r="E92" i="5"/>
  <c r="C92" i="5"/>
  <c r="D92" i="23"/>
  <c r="F92" i="24"/>
  <c r="G92" i="24"/>
  <c r="C92" i="23"/>
  <c r="J92" i="4"/>
  <c r="H92" i="4" s="1"/>
  <c r="D93" i="24"/>
  <c r="D93" i="4"/>
  <c r="H93" i="24"/>
  <c r="J92" i="24"/>
  <c r="H92" i="24" s="1"/>
  <c r="P92" i="24"/>
  <c r="N92" i="24" s="1"/>
  <c r="P92" i="4"/>
  <c r="F91" i="24"/>
  <c r="C91" i="4" l="1"/>
  <c r="C91" i="24"/>
  <c r="D91" i="5"/>
  <c r="D91" i="23"/>
  <c r="F91" i="4"/>
  <c r="C91" i="5"/>
  <c r="G91" i="24"/>
  <c r="E91" i="5"/>
  <c r="E91" i="4"/>
  <c r="E91" i="23"/>
  <c r="C91" i="23"/>
  <c r="G91" i="4"/>
  <c r="E91" i="24"/>
  <c r="D92" i="4"/>
  <c r="J91" i="4"/>
  <c r="H91" i="4" s="1"/>
  <c r="P91" i="4"/>
  <c r="N91" i="4" s="1"/>
  <c r="D92" i="24"/>
  <c r="N92" i="4"/>
  <c r="J91" i="24"/>
  <c r="H91" i="24" s="1"/>
  <c r="P91" i="24"/>
  <c r="N91" i="24" s="1"/>
  <c r="G90" i="24"/>
  <c r="F90" i="24"/>
  <c r="G90" i="4"/>
  <c r="F90" i="4" l="1"/>
  <c r="E90" i="24"/>
  <c r="E90" i="5"/>
  <c r="D90" i="23"/>
  <c r="C90" i="24"/>
  <c r="D90" i="5"/>
  <c r="E90" i="4"/>
  <c r="C90" i="4"/>
  <c r="C90" i="5"/>
  <c r="C90" i="23"/>
  <c r="E90" i="23"/>
  <c r="D91" i="4"/>
  <c r="D91" i="24"/>
  <c r="J90" i="24"/>
  <c r="H90" i="24" s="1"/>
  <c r="P90" i="24"/>
  <c r="J90" i="4"/>
  <c r="H90" i="4" s="1"/>
  <c r="P90" i="4"/>
  <c r="C89" i="23"/>
  <c r="D89" i="23" l="1"/>
  <c r="C89" i="5"/>
  <c r="F89" i="4"/>
  <c r="E89" i="24"/>
  <c r="G89" i="4"/>
  <c r="F89" i="24"/>
  <c r="G89" i="24"/>
  <c r="E89" i="4"/>
  <c r="C89" i="24"/>
  <c r="D89" i="5"/>
  <c r="C89" i="4"/>
  <c r="E89" i="5"/>
  <c r="E89" i="23"/>
  <c r="D90" i="24"/>
  <c r="J89" i="4"/>
  <c r="P89" i="4"/>
  <c r="N89" i="4" s="1"/>
  <c r="N90" i="24"/>
  <c r="J89" i="24"/>
  <c r="H89" i="24" s="1"/>
  <c r="D90" i="4"/>
  <c r="P89" i="24"/>
  <c r="N89" i="24" s="1"/>
  <c r="N90" i="4"/>
  <c r="D89" i="4" l="1"/>
  <c r="H89" i="4"/>
  <c r="D89" i="24"/>
  <c r="F88" i="24"/>
  <c r="G88" i="4"/>
  <c r="G88" i="24" l="1"/>
  <c r="E88" i="5"/>
  <c r="C88" i="4"/>
  <c r="E88" i="23"/>
  <c r="E88" i="4"/>
  <c r="F88" i="4"/>
  <c r="C88" i="24"/>
  <c r="C88" i="23"/>
  <c r="D88" i="23"/>
  <c r="D88" i="5"/>
  <c r="C88" i="5"/>
  <c r="J88" i="4"/>
  <c r="H88" i="4" s="1"/>
  <c r="P88" i="4"/>
  <c r="N88" i="4" s="1"/>
  <c r="J88" i="24"/>
  <c r="H88" i="24" s="1"/>
  <c r="P88" i="24"/>
  <c r="N88" i="24" s="1"/>
  <c r="E88" i="24"/>
  <c r="D87" i="5" l="1"/>
  <c r="C87" i="4"/>
  <c r="E87" i="4"/>
  <c r="C87" i="24"/>
  <c r="D87" i="23"/>
  <c r="F87" i="24"/>
  <c r="E87" i="23"/>
  <c r="E87" i="24"/>
  <c r="E87" i="5"/>
  <c r="C87" i="5"/>
  <c r="G87" i="24"/>
  <c r="C87" i="23"/>
  <c r="P87" i="4"/>
  <c r="N87" i="4" s="1"/>
  <c r="D88" i="24"/>
  <c r="D88" i="4"/>
  <c r="G87" i="4"/>
  <c r="J87" i="24"/>
  <c r="P87" i="24"/>
  <c r="N87" i="24" s="1"/>
  <c r="J87" i="4"/>
  <c r="F87" i="4"/>
  <c r="C86" i="23" l="1"/>
  <c r="C86" i="4"/>
  <c r="D86" i="23"/>
  <c r="F86" i="4"/>
  <c r="F86" i="24"/>
  <c r="G86" i="24"/>
  <c r="E86" i="24"/>
  <c r="E86" i="5"/>
  <c r="E86" i="4"/>
  <c r="C86" i="24"/>
  <c r="G86" i="4"/>
  <c r="C86" i="5"/>
  <c r="E86" i="23"/>
  <c r="D87" i="4"/>
  <c r="D86" i="5"/>
  <c r="H87" i="4"/>
  <c r="D87" i="24"/>
  <c r="H87" i="24"/>
  <c r="J86" i="4"/>
  <c r="H86" i="4" s="1"/>
  <c r="P86" i="4"/>
  <c r="N86" i="4" s="1"/>
  <c r="J86" i="24"/>
  <c r="H86" i="24" s="1"/>
  <c r="P86" i="24"/>
  <c r="N86" i="24" s="1"/>
  <c r="F85" i="24" l="1"/>
  <c r="D85" i="5"/>
  <c r="C85" i="23"/>
  <c r="E85" i="4"/>
  <c r="C85" i="24"/>
  <c r="E85" i="5"/>
  <c r="F85" i="4"/>
  <c r="E85" i="24"/>
  <c r="G85" i="24"/>
  <c r="D85" i="23"/>
  <c r="G85" i="4"/>
  <c r="C85" i="4"/>
  <c r="C85" i="5"/>
  <c r="E85" i="23"/>
  <c r="D86" i="4"/>
  <c r="J85" i="4"/>
  <c r="H85" i="4" s="1"/>
  <c r="P85" i="4"/>
  <c r="N85" i="4" s="1"/>
  <c r="J85" i="24"/>
  <c r="H85" i="24" s="1"/>
  <c r="P85" i="24"/>
  <c r="N85" i="24" s="1"/>
  <c r="D86" i="24"/>
  <c r="G84" i="24"/>
  <c r="F84" i="24"/>
  <c r="F84" i="4" l="1"/>
  <c r="C84" i="5"/>
  <c r="D84" i="5"/>
  <c r="C84" i="23"/>
  <c r="E84" i="5"/>
  <c r="C84" i="24"/>
  <c r="E84" i="4"/>
  <c r="G84" i="4"/>
  <c r="C84" i="4"/>
  <c r="D84" i="23"/>
  <c r="E84" i="23"/>
  <c r="E84" i="24"/>
  <c r="J84" i="4"/>
  <c r="P84" i="4"/>
  <c r="N84" i="4" s="1"/>
  <c r="D85" i="4"/>
  <c r="D85" i="24"/>
  <c r="J84" i="24"/>
  <c r="H84" i="24" s="1"/>
  <c r="P84" i="24"/>
  <c r="N84" i="24" s="1"/>
  <c r="F83" i="24"/>
  <c r="E83" i="24"/>
  <c r="D83" i="23"/>
  <c r="E83" i="5"/>
  <c r="G83" i="24" l="1"/>
  <c r="C83" i="4"/>
  <c r="F83" i="4"/>
  <c r="E83" i="23"/>
  <c r="E83" i="4"/>
  <c r="D83" i="5"/>
  <c r="G83" i="4"/>
  <c r="C83" i="5"/>
  <c r="C83" i="23"/>
  <c r="J83" i="24"/>
  <c r="H83" i="24" s="1"/>
  <c r="P83" i="24"/>
  <c r="N83" i="24" s="1"/>
  <c r="C83" i="24"/>
  <c r="D84" i="4"/>
  <c r="H84" i="4"/>
  <c r="D84" i="24"/>
  <c r="J83" i="4"/>
  <c r="H83" i="4" s="1"/>
  <c r="P83" i="4"/>
  <c r="N83" i="4" s="1"/>
  <c r="C82" i="4"/>
  <c r="E82" i="5"/>
  <c r="E82" i="4" l="1"/>
  <c r="C82" i="24"/>
  <c r="F82" i="24"/>
  <c r="G82" i="24"/>
  <c r="G82" i="4"/>
  <c r="D82" i="5"/>
  <c r="D82" i="23"/>
  <c r="C82" i="23"/>
  <c r="E82" i="24"/>
  <c r="C82" i="5"/>
  <c r="E82" i="23"/>
  <c r="F82" i="4"/>
  <c r="D83" i="24"/>
  <c r="J82" i="24"/>
  <c r="H82" i="24" s="1"/>
  <c r="P82" i="24"/>
  <c r="N82" i="24" s="1"/>
  <c r="D83" i="4"/>
  <c r="J82" i="4"/>
  <c r="H82" i="4" s="1"/>
  <c r="P82" i="4"/>
  <c r="N82" i="4" s="1"/>
  <c r="C81" i="24" l="1"/>
  <c r="E81" i="5"/>
  <c r="D81" i="23"/>
  <c r="G81" i="4"/>
  <c r="F81" i="24"/>
  <c r="G81" i="24"/>
  <c r="E81" i="4"/>
  <c r="C81" i="4"/>
  <c r="D81" i="5"/>
  <c r="C81" i="5"/>
  <c r="F81" i="4"/>
  <c r="E81" i="24"/>
  <c r="E81" i="23"/>
  <c r="C81" i="23"/>
  <c r="D82" i="24"/>
  <c r="D82" i="4"/>
  <c r="J81" i="24"/>
  <c r="P81" i="24"/>
  <c r="N81" i="24" s="1"/>
  <c r="J81" i="4"/>
  <c r="H81" i="4" s="1"/>
  <c r="P81" i="4"/>
  <c r="N81" i="4" s="1"/>
  <c r="G80" i="4"/>
  <c r="E80" i="23" l="1"/>
  <c r="F80" i="4"/>
  <c r="E80" i="24"/>
  <c r="F80" i="24"/>
  <c r="E80" i="5"/>
  <c r="D80" i="23"/>
  <c r="D80" i="5"/>
  <c r="C80" i="4"/>
  <c r="E80" i="4"/>
  <c r="C80" i="24"/>
  <c r="G80" i="24"/>
  <c r="C80" i="5"/>
  <c r="C80" i="23"/>
  <c r="D81" i="24"/>
  <c r="J80" i="24"/>
  <c r="H80" i="24" s="1"/>
  <c r="H81" i="24"/>
  <c r="J80" i="4"/>
  <c r="H80" i="4" s="1"/>
  <c r="P80" i="24"/>
  <c r="N80" i="24" s="1"/>
  <c r="D81" i="4"/>
  <c r="P80" i="4"/>
  <c r="N80" i="4" s="1"/>
  <c r="D79" i="23" l="1"/>
  <c r="E79" i="4"/>
  <c r="C79" i="24"/>
  <c r="E79" i="5"/>
  <c r="E79" i="24"/>
  <c r="F79" i="24"/>
  <c r="G79" i="4"/>
  <c r="C79" i="23"/>
  <c r="C79" i="4"/>
  <c r="F79" i="4"/>
  <c r="C79" i="5"/>
  <c r="E79" i="23"/>
  <c r="D79" i="5"/>
  <c r="G79" i="24"/>
  <c r="J79" i="24"/>
  <c r="D80" i="4"/>
  <c r="D80" i="24"/>
  <c r="P79" i="24"/>
  <c r="N79" i="24" s="1"/>
  <c r="J79" i="4"/>
  <c r="H79" i="4" s="1"/>
  <c r="P79" i="4"/>
  <c r="N79" i="4" s="1"/>
  <c r="C78" i="4" l="1"/>
  <c r="D78" i="23"/>
  <c r="E78" i="24"/>
  <c r="G78" i="4"/>
  <c r="F78" i="24"/>
  <c r="E78" i="4"/>
  <c r="D78" i="5"/>
  <c r="C78" i="24"/>
  <c r="C78" i="23"/>
  <c r="F78" i="4"/>
  <c r="C78" i="5"/>
  <c r="E78" i="5"/>
  <c r="G78" i="24"/>
  <c r="E78" i="23"/>
  <c r="D79" i="24"/>
  <c r="H79" i="24"/>
  <c r="D79" i="4"/>
  <c r="J78" i="4"/>
  <c r="H78" i="4" s="1"/>
  <c r="P78" i="4"/>
  <c r="N78" i="4" s="1"/>
  <c r="J78" i="24"/>
  <c r="H78" i="24" s="1"/>
  <c r="P78" i="24"/>
  <c r="N78" i="24" s="1"/>
  <c r="F77" i="24" l="1"/>
  <c r="C77" i="5"/>
  <c r="D77" i="5"/>
  <c r="E77" i="5"/>
  <c r="C77" i="24"/>
  <c r="D77" i="23"/>
  <c r="C77" i="23"/>
  <c r="E77" i="23"/>
  <c r="P77" i="24"/>
  <c r="N77" i="24" s="1"/>
  <c r="D78" i="4"/>
  <c r="P77" i="4"/>
  <c r="N77" i="4" s="1"/>
  <c r="G77" i="4"/>
  <c r="G77" i="24"/>
  <c r="J77" i="4"/>
  <c r="H77" i="4" s="1"/>
  <c r="E77" i="24"/>
  <c r="J77" i="24"/>
  <c r="H77" i="24" s="1"/>
  <c r="D78" i="24"/>
  <c r="E77" i="4"/>
  <c r="F77" i="4"/>
  <c r="C77" i="4"/>
  <c r="G76" i="24"/>
  <c r="G76" i="4"/>
  <c r="E76" i="23" l="1"/>
  <c r="F76" i="4"/>
  <c r="E76" i="24"/>
  <c r="C76" i="23"/>
  <c r="C76" i="4"/>
  <c r="D76" i="5"/>
  <c r="E76" i="5"/>
  <c r="C76" i="24"/>
  <c r="F76" i="24"/>
  <c r="E76" i="4"/>
  <c r="D76" i="23"/>
  <c r="C76" i="5"/>
  <c r="D77" i="24"/>
  <c r="D77" i="4"/>
  <c r="J76" i="24"/>
  <c r="H76" i="24" s="1"/>
  <c r="P76" i="24"/>
  <c r="N76" i="24" s="1"/>
  <c r="J76" i="4"/>
  <c r="H76" i="4" s="1"/>
  <c r="P76" i="4"/>
  <c r="N76" i="4" s="1"/>
  <c r="D75" i="23"/>
  <c r="E75" i="4" l="1"/>
  <c r="C75" i="24"/>
  <c r="D75" i="5"/>
  <c r="C75" i="4"/>
  <c r="G75" i="4"/>
  <c r="F75" i="24"/>
  <c r="G75" i="24"/>
  <c r="E75" i="24"/>
  <c r="F75" i="4"/>
  <c r="E75" i="5"/>
  <c r="C75" i="5"/>
  <c r="E75" i="23"/>
  <c r="C75" i="23"/>
  <c r="J75" i="24"/>
  <c r="P75" i="24"/>
  <c r="N75" i="24" s="1"/>
  <c r="D76" i="24"/>
  <c r="J75" i="4"/>
  <c r="H75" i="4" s="1"/>
  <c r="P75" i="4"/>
  <c r="N75" i="4" s="1"/>
  <c r="D76" i="4"/>
  <c r="E74" i="5" l="1"/>
  <c r="D74" i="23"/>
  <c r="C74" i="4"/>
  <c r="C74" i="23"/>
  <c r="E74" i="24"/>
  <c r="G74" i="4"/>
  <c r="F74" i="24"/>
  <c r="G74" i="24"/>
  <c r="F74" i="4"/>
  <c r="C74" i="24"/>
  <c r="E74" i="4"/>
  <c r="E74" i="23"/>
  <c r="D74" i="5"/>
  <c r="C74" i="5"/>
  <c r="J74" i="24"/>
  <c r="P74" i="24"/>
  <c r="N74" i="24" s="1"/>
  <c r="D75" i="24"/>
  <c r="H75" i="24"/>
  <c r="D75" i="4"/>
  <c r="J74" i="4"/>
  <c r="H74" i="4" s="1"/>
  <c r="P74" i="4"/>
  <c r="N74" i="4" s="1"/>
  <c r="G73" i="4" l="1"/>
  <c r="F73" i="24"/>
  <c r="E73" i="4"/>
  <c r="C73" i="24"/>
  <c r="G73" i="24"/>
  <c r="C73" i="4"/>
  <c r="D73" i="23"/>
  <c r="E73" i="24"/>
  <c r="F73" i="4"/>
  <c r="D73" i="5"/>
  <c r="C73" i="23"/>
  <c r="E73" i="5"/>
  <c r="E73" i="23"/>
  <c r="C73" i="5"/>
  <c r="D74" i="24"/>
  <c r="H74" i="24"/>
  <c r="J73" i="24"/>
  <c r="H73" i="24" s="1"/>
  <c r="P73" i="24"/>
  <c r="D74" i="4"/>
  <c r="J73" i="4"/>
  <c r="H73" i="4" s="1"/>
  <c r="P73" i="4"/>
  <c r="N73" i="4" s="1"/>
  <c r="F72" i="4" l="1"/>
  <c r="E72" i="24"/>
  <c r="G72" i="4"/>
  <c r="F72" i="24"/>
  <c r="C72" i="4"/>
  <c r="E72" i="4"/>
  <c r="G72" i="24"/>
  <c r="D72" i="23"/>
  <c r="C72" i="5"/>
  <c r="C72" i="23"/>
  <c r="E72" i="23"/>
  <c r="E72" i="5"/>
  <c r="D72" i="5"/>
  <c r="C72" i="24"/>
  <c r="J72" i="24"/>
  <c r="H72" i="24" s="1"/>
  <c r="D73" i="24"/>
  <c r="N73" i="24"/>
  <c r="P72" i="24"/>
  <c r="N72" i="24" s="1"/>
  <c r="D73" i="4"/>
  <c r="J72" i="4"/>
  <c r="H72" i="4" s="1"/>
  <c r="P72" i="4"/>
  <c r="N72" i="4" s="1"/>
  <c r="C71" i="24" l="1"/>
  <c r="E71" i="5"/>
  <c r="E71" i="4"/>
  <c r="E71" i="24"/>
  <c r="G71" i="4"/>
  <c r="G71" i="24"/>
  <c r="C71" i="4"/>
  <c r="F71" i="4"/>
  <c r="D71" i="23"/>
  <c r="F71" i="24"/>
  <c r="D71" i="5"/>
  <c r="C71" i="23"/>
  <c r="C71" i="5"/>
  <c r="E71" i="23"/>
  <c r="J71" i="4"/>
  <c r="H71" i="4" s="1"/>
  <c r="P71" i="4"/>
  <c r="D72" i="24"/>
  <c r="J71" i="24"/>
  <c r="H71" i="24" s="1"/>
  <c r="P71" i="24"/>
  <c r="D72" i="4"/>
  <c r="F70" i="24"/>
  <c r="G70" i="4"/>
  <c r="C70" i="4" l="1"/>
  <c r="D70" i="23"/>
  <c r="E70" i="24"/>
  <c r="G70" i="24"/>
  <c r="C70" i="5"/>
  <c r="D70" i="5"/>
  <c r="E70" i="23"/>
  <c r="E70" i="4"/>
  <c r="C70" i="24"/>
  <c r="C70" i="23"/>
  <c r="E70" i="5"/>
  <c r="F70" i="4"/>
  <c r="D71" i="4"/>
  <c r="N71" i="4"/>
  <c r="J70" i="24"/>
  <c r="H70" i="24" s="1"/>
  <c r="P70" i="24"/>
  <c r="N70" i="24" s="1"/>
  <c r="D71" i="24"/>
  <c r="N71" i="24"/>
  <c r="J70" i="4"/>
  <c r="H70" i="4" s="1"/>
  <c r="P70" i="4"/>
  <c r="N70" i="4" s="1"/>
  <c r="F69" i="24"/>
  <c r="D69" i="5" l="1"/>
  <c r="E69" i="4"/>
  <c r="C69" i="24"/>
  <c r="E69" i="23"/>
  <c r="F69" i="4"/>
  <c r="C69" i="4"/>
  <c r="G69" i="24"/>
  <c r="D69" i="23"/>
  <c r="G69" i="4"/>
  <c r="E69" i="5"/>
  <c r="E69" i="24"/>
  <c r="C69" i="23"/>
  <c r="C69" i="5"/>
  <c r="D70" i="24"/>
  <c r="D70" i="4"/>
  <c r="J69" i="4"/>
  <c r="H69" i="4" s="1"/>
  <c r="P69" i="4"/>
  <c r="N69" i="4" s="1"/>
  <c r="J69" i="24"/>
  <c r="H69" i="24" s="1"/>
  <c r="P69" i="24"/>
  <c r="N69" i="24" s="1"/>
  <c r="D69" i="4" l="1"/>
  <c r="D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D68" i="24"/>
  <c r="H68" i="24"/>
  <c r="D68" i="4"/>
  <c r="H68" i="4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33" i="24" l="1"/>
  <c r="F42" i="24"/>
  <c r="G54" i="24"/>
  <c r="E56" i="24"/>
  <c r="E64" i="24"/>
  <c r="G13" i="4"/>
  <c r="F14" i="4"/>
  <c r="E15" i="4"/>
  <c r="G21" i="4"/>
  <c r="F22" i="4"/>
  <c r="E23" i="4"/>
  <c r="G29" i="4"/>
  <c r="G32" i="4"/>
  <c r="G56" i="4"/>
  <c r="F57" i="4"/>
  <c r="G64" i="4"/>
  <c r="F65" i="4"/>
  <c r="F33" i="4" l="1"/>
  <c r="G49" i="24"/>
  <c r="F67" i="24"/>
  <c r="F25" i="24"/>
  <c r="G24" i="24"/>
  <c r="F17" i="24"/>
  <c r="G16" i="24"/>
  <c r="F55" i="24"/>
  <c r="G30" i="24"/>
  <c r="F23" i="24"/>
  <c r="G22" i="24"/>
  <c r="G14" i="24"/>
  <c r="E29" i="4"/>
  <c r="F28" i="4"/>
  <c r="G27" i="4"/>
  <c r="E21" i="4"/>
  <c r="G19" i="4"/>
  <c r="E62" i="24"/>
  <c r="F61" i="24"/>
  <c r="G60" i="24"/>
  <c r="E54" i="24"/>
  <c r="F53" i="24"/>
  <c r="G52" i="24"/>
  <c r="E60" i="24"/>
  <c r="G58" i="24"/>
  <c r="E52" i="24"/>
  <c r="F27" i="24"/>
  <c r="G26" i="24"/>
  <c r="F63" i="4"/>
  <c r="G62" i="4"/>
  <c r="F55" i="4"/>
  <c r="G54" i="4"/>
  <c r="F47" i="4"/>
  <c r="G46" i="4"/>
  <c r="F39" i="4"/>
  <c r="G47" i="24"/>
  <c r="F40" i="24"/>
  <c r="G39" i="24"/>
  <c r="F32" i="24"/>
  <c r="G31" i="24"/>
  <c r="E27" i="4"/>
  <c r="E19" i="4"/>
  <c r="F59" i="24"/>
  <c r="F19" i="24"/>
  <c r="E25" i="4"/>
  <c r="F24" i="4"/>
  <c r="G23" i="4"/>
  <c r="E17" i="4"/>
  <c r="F16" i="4"/>
  <c r="E66" i="24"/>
  <c r="F65" i="24"/>
  <c r="G64" i="24"/>
  <c r="E58" i="24"/>
  <c r="F57" i="24"/>
  <c r="F63" i="24"/>
  <c r="G62" i="24"/>
  <c r="G60" i="4"/>
  <c r="G52" i="4"/>
  <c r="F37" i="4"/>
  <c r="G36" i="4"/>
  <c r="F38" i="24"/>
  <c r="F29" i="24"/>
  <c r="G28" i="24"/>
  <c r="F21" i="24"/>
  <c r="G20" i="24"/>
  <c r="F67" i="4"/>
  <c r="G66" i="4"/>
  <c r="F59" i="4"/>
  <c r="G58" i="4"/>
  <c r="F51" i="4"/>
  <c r="G50" i="4"/>
  <c r="F43" i="4"/>
  <c r="G42" i="4"/>
  <c r="G34" i="4"/>
  <c r="G43" i="24"/>
  <c r="F36" i="24"/>
  <c r="F26" i="4"/>
  <c r="G25" i="4"/>
  <c r="F18" i="4"/>
  <c r="G17" i="4"/>
  <c r="G18" i="24"/>
  <c r="G37" i="24"/>
  <c r="F20" i="4"/>
  <c r="E13" i="4"/>
  <c r="G45" i="24"/>
  <c r="G38" i="4"/>
  <c r="F35" i="4"/>
  <c r="F48" i="24"/>
  <c r="F44" i="24"/>
  <c r="F61" i="4"/>
  <c r="G41" i="24"/>
  <c r="F53" i="4"/>
  <c r="F50" i="24"/>
  <c r="F45" i="4"/>
  <c r="G15" i="4"/>
  <c r="G56" i="24"/>
  <c r="F46" i="24"/>
  <c r="F34" i="24"/>
  <c r="G66" i="24"/>
  <c r="G35" i="24"/>
  <c r="F49" i="4"/>
  <c r="G48" i="4"/>
  <c r="F41" i="4"/>
  <c r="G40" i="4"/>
  <c r="E11" i="31"/>
  <c r="E16" i="31"/>
  <c r="E21" i="31"/>
  <c r="E18" i="31"/>
  <c r="E15" i="31"/>
  <c r="E13" i="31"/>
  <c r="E12" i="31"/>
  <c r="E14" i="31"/>
  <c r="J56" i="24"/>
  <c r="H56" i="24" s="1"/>
  <c r="J66" i="24"/>
  <c r="H66" i="24" s="1"/>
  <c r="P31" i="4"/>
  <c r="N31" i="4" s="1"/>
  <c r="J29" i="4"/>
  <c r="H29" i="4" s="1"/>
  <c r="J27" i="4"/>
  <c r="H27" i="4" s="1"/>
  <c r="J23" i="4"/>
  <c r="H23" i="4" s="1"/>
  <c r="P15" i="24"/>
  <c r="N15" i="24" s="1"/>
  <c r="C66" i="4"/>
  <c r="C62" i="4"/>
  <c r="C58" i="4"/>
  <c r="C54" i="4"/>
  <c r="C50" i="4"/>
  <c r="C46" i="4"/>
  <c r="C42" i="4"/>
  <c r="C38" i="4"/>
  <c r="C34" i="4"/>
  <c r="C29" i="4"/>
  <c r="C27" i="4"/>
  <c r="C23" i="4"/>
  <c r="C64" i="4"/>
  <c r="C60" i="4"/>
  <c r="C56" i="4"/>
  <c r="C52" i="4"/>
  <c r="C48" i="4"/>
  <c r="C44" i="4"/>
  <c r="C40" i="4"/>
  <c r="C36" i="4"/>
  <c r="C32" i="4"/>
  <c r="C25" i="4"/>
  <c r="C21" i="4"/>
  <c r="C15" i="4"/>
  <c r="J15" i="4"/>
  <c r="H15" i="4" s="1"/>
  <c r="C13" i="4"/>
  <c r="C60" i="24"/>
  <c r="C58" i="24"/>
  <c r="C52" i="24"/>
  <c r="C45" i="24"/>
  <c r="C43" i="24"/>
  <c r="C41" i="24"/>
  <c r="C39" i="24"/>
  <c r="C37" i="24"/>
  <c r="C35" i="24"/>
  <c r="C33" i="24"/>
  <c r="C24" i="24"/>
  <c r="C20" i="24"/>
  <c r="C16" i="24"/>
  <c r="C19" i="4"/>
  <c r="C17" i="4"/>
  <c r="C66" i="24"/>
  <c r="C64" i="24"/>
  <c r="C62" i="24"/>
  <c r="C56" i="24"/>
  <c r="C54" i="24"/>
  <c r="C49" i="24"/>
  <c r="C47" i="24"/>
  <c r="C31" i="24"/>
  <c r="C30" i="24"/>
  <c r="C28" i="24"/>
  <c r="C26" i="24"/>
  <c r="C22" i="24"/>
  <c r="C18" i="24"/>
  <c r="C14" i="24"/>
  <c r="J52" i="24"/>
  <c r="H52" i="24" s="1"/>
  <c r="G44" i="4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0" i="23"/>
  <c r="C60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D66" i="23"/>
  <c r="D65" i="23"/>
  <c r="D64" i="23"/>
  <c r="D63" i="23"/>
  <c r="E61" i="23"/>
  <c r="C61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G49" i="4"/>
  <c r="E49" i="4"/>
  <c r="P48" i="4"/>
  <c r="N48" i="4" s="1"/>
  <c r="C47" i="4"/>
  <c r="F46" i="4"/>
  <c r="G45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P30" i="4"/>
  <c r="N30" i="4" s="1"/>
  <c r="C28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P46" i="4"/>
  <c r="N46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F31" i="4"/>
  <c r="C31" i="4"/>
  <c r="F30" i="4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G55" i="24"/>
  <c r="E55" i="24"/>
  <c r="C53" i="24"/>
  <c r="G51" i="24"/>
  <c r="E51" i="24"/>
  <c r="C50" i="24"/>
  <c r="G48" i="24"/>
  <c r="E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C67" i="24"/>
  <c r="G65" i="24"/>
  <c r="E65" i="24"/>
  <c r="C63" i="24"/>
  <c r="J62" i="24"/>
  <c r="H62" i="24" s="1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P51" i="24"/>
  <c r="N51" i="24" s="1"/>
  <c r="F51" i="24"/>
  <c r="C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H67" i="24" s="1"/>
  <c r="P66" i="24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P49" i="24"/>
  <c r="N49" i="24" s="1"/>
  <c r="E49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0" i="24"/>
  <c r="N50" i="24" s="1"/>
  <c r="E50" i="24"/>
  <c r="J50" i="24"/>
  <c r="F49" i="24"/>
  <c r="J49" i="24"/>
  <c r="P48" i="24"/>
  <c r="N48" i="24" s="1"/>
  <c r="J47" i="24"/>
  <c r="E47" i="24"/>
  <c r="P46" i="24"/>
  <c r="N46" i="24" s="1"/>
  <c r="J45" i="24"/>
  <c r="E45" i="24"/>
  <c r="P44" i="24"/>
  <c r="N44" i="24" s="1"/>
  <c r="J43" i="24"/>
  <c r="D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48" i="24"/>
  <c r="J46" i="24"/>
  <c r="J44" i="24"/>
  <c r="J42" i="24"/>
  <c r="J40" i="24"/>
  <c r="J38" i="24"/>
  <c r="J36" i="24"/>
  <c r="J34" i="24"/>
  <c r="J32" i="24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D29" i="24" s="1"/>
  <c r="J27" i="24"/>
  <c r="H27" i="24" s="1"/>
  <c r="J25" i="24"/>
  <c r="J23" i="24"/>
  <c r="H23" i="24" s="1"/>
  <c r="J21" i="24"/>
  <c r="D21" i="24" s="1"/>
  <c r="J19" i="24"/>
  <c r="H19" i="24" s="1"/>
  <c r="J17" i="24"/>
  <c r="J15" i="24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D56" i="4" s="1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J48" i="4"/>
  <c r="E48" i="4"/>
  <c r="P47" i="4"/>
  <c r="N47" i="4" s="1"/>
  <c r="J46" i="4"/>
  <c r="E46" i="4"/>
  <c r="P45" i="4"/>
  <c r="N45" i="4" s="1"/>
  <c r="E45" i="4"/>
  <c r="J45" i="4"/>
  <c r="F44" i="4"/>
  <c r="J44" i="4"/>
  <c r="H44" i="4" s="1"/>
  <c r="J67" i="4"/>
  <c r="J65" i="4"/>
  <c r="D65" i="4" s="1"/>
  <c r="J63" i="4"/>
  <c r="J61" i="4"/>
  <c r="D61" i="4" s="1"/>
  <c r="J59" i="4"/>
  <c r="J57" i="4"/>
  <c r="J55" i="4"/>
  <c r="J53" i="4"/>
  <c r="J51" i="4"/>
  <c r="J49" i="4"/>
  <c r="D49" i="4" s="1"/>
  <c r="J47" i="4"/>
  <c r="C45" i="4"/>
  <c r="P44" i="4"/>
  <c r="N44" i="4" s="1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D36" i="4" s="1"/>
  <c r="E36" i="4"/>
  <c r="P35" i="4"/>
  <c r="N35" i="4" s="1"/>
  <c r="J34" i="4"/>
  <c r="E34" i="4"/>
  <c r="P33" i="4"/>
  <c r="N33" i="4" s="1"/>
  <c r="J32" i="4"/>
  <c r="E32" i="4"/>
  <c r="C30" i="4"/>
  <c r="J43" i="4"/>
  <c r="J41" i="4"/>
  <c r="J39" i="4"/>
  <c r="J37" i="4"/>
  <c r="J35" i="4"/>
  <c r="J33" i="4"/>
  <c r="J31" i="4"/>
  <c r="G30" i="4"/>
  <c r="E30" i="4"/>
  <c r="J30" i="4"/>
  <c r="P29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D12" i="4" s="1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D45" i="5"/>
  <c r="D25" i="24" l="1"/>
  <c r="D57" i="4"/>
  <c r="D17" i="24"/>
  <c r="D30" i="24"/>
  <c r="D53" i="4"/>
  <c r="D38" i="4"/>
  <c r="D19" i="4"/>
  <c r="D48" i="4"/>
  <c r="D64" i="4"/>
  <c r="D23" i="4"/>
  <c r="D22" i="24"/>
  <c r="D35" i="24"/>
  <c r="D50" i="24"/>
  <c r="D45" i="4"/>
  <c r="E20" i="31"/>
  <c r="D15" i="4"/>
  <c r="D27" i="4"/>
  <c r="D15" i="24"/>
  <c r="D29" i="4"/>
  <c r="D13" i="4"/>
  <c r="D17" i="4"/>
  <c r="D21" i="4"/>
  <c r="D25" i="4"/>
  <c r="D31" i="4"/>
  <c r="D46" i="4"/>
  <c r="D54" i="4"/>
  <c r="D62" i="4"/>
  <c r="D34" i="24"/>
  <c r="D38" i="24"/>
  <c r="D42" i="24"/>
  <c r="D46" i="24"/>
  <c r="D37" i="24"/>
  <c r="D45" i="24"/>
  <c r="D52" i="24"/>
  <c r="D56" i="24"/>
  <c r="D66" i="24"/>
  <c r="D30" i="4"/>
  <c r="D32" i="4"/>
  <c r="D40" i="4"/>
  <c r="D52" i="4"/>
  <c r="D60" i="4"/>
  <c r="D14" i="24"/>
  <c r="D16" i="24"/>
  <c r="D24" i="24"/>
  <c r="D54" i="24"/>
  <c r="D58" i="24"/>
  <c r="D62" i="24"/>
  <c r="D33" i="4"/>
  <c r="D37" i="4"/>
  <c r="D41" i="4"/>
  <c r="D12" i="24"/>
  <c r="D20" i="24"/>
  <c r="D28" i="24"/>
  <c r="D32" i="24"/>
  <c r="D36" i="24"/>
  <c r="D40" i="24"/>
  <c r="D44" i="24"/>
  <c r="D48" i="24"/>
  <c r="D31" i="24"/>
  <c r="D39" i="24"/>
  <c r="D47" i="24"/>
  <c r="D49" i="24"/>
  <c r="D51" i="24"/>
  <c r="D60" i="24"/>
  <c r="D64" i="24"/>
  <c r="D34" i="4"/>
  <c r="D42" i="4"/>
  <c r="D47" i="4"/>
  <c r="D51" i="4"/>
  <c r="D55" i="4"/>
  <c r="D59" i="4"/>
  <c r="D63" i="4"/>
  <c r="D67" i="4"/>
  <c r="D50" i="4"/>
  <c r="D58" i="4"/>
  <c r="D66" i="4"/>
  <c r="D13" i="24"/>
  <c r="D18" i="24"/>
  <c r="D26" i="24"/>
  <c r="D33" i="24"/>
  <c r="D41" i="24"/>
  <c r="D35" i="4"/>
  <c r="D39" i="4"/>
  <c r="D43" i="4"/>
  <c r="H13" i="24"/>
  <c r="H14" i="24"/>
  <c r="H21" i="24"/>
  <c r="H22" i="24"/>
  <c r="H28" i="24"/>
  <c r="H31" i="24"/>
  <c r="H48" i="24"/>
  <c r="H49" i="24"/>
  <c r="N54" i="24"/>
  <c r="N62" i="24"/>
  <c r="N66" i="24"/>
  <c r="H12" i="4"/>
  <c r="N19" i="4"/>
  <c r="H12" i="24"/>
  <c r="H16" i="24"/>
  <c r="H24" i="24"/>
  <c r="H37" i="24"/>
  <c r="H40" i="24"/>
  <c r="H41" i="24"/>
  <c r="H44" i="24"/>
  <c r="H45" i="24"/>
  <c r="H51" i="24"/>
  <c r="N60" i="24"/>
  <c r="N21" i="4"/>
  <c r="H36" i="4"/>
  <c r="H49" i="4"/>
  <c r="H51" i="4"/>
  <c r="H52" i="4"/>
  <c r="H57" i="4"/>
  <c r="H59" i="4"/>
  <c r="H60" i="4"/>
  <c r="H65" i="4"/>
  <c r="H67" i="4"/>
  <c r="N27" i="4"/>
  <c r="H35" i="4"/>
  <c r="H37" i="4"/>
  <c r="H38" i="4"/>
  <c r="H43" i="4"/>
  <c r="H46" i="4"/>
  <c r="H54" i="4"/>
  <c r="H62" i="4"/>
  <c r="H15" i="24"/>
  <c r="H17" i="24"/>
  <c r="H18" i="24"/>
  <c r="H25" i="24"/>
  <c r="H26" i="24"/>
  <c r="H29" i="24"/>
  <c r="H30" i="24"/>
  <c r="H32" i="24"/>
  <c r="H34" i="24"/>
  <c r="H36" i="24"/>
  <c r="H38" i="24"/>
  <c r="H47" i="24"/>
  <c r="H50" i="24"/>
  <c r="N56" i="24"/>
  <c r="N64" i="24"/>
  <c r="N17" i="4"/>
  <c r="H20" i="24"/>
  <c r="H33" i="24"/>
  <c r="H35" i="24"/>
  <c r="H39" i="24"/>
  <c r="H42" i="24"/>
  <c r="H43" i="24"/>
  <c r="H46" i="24"/>
  <c r="N52" i="24"/>
  <c r="N58" i="24"/>
  <c r="N13" i="4"/>
  <c r="N15" i="4"/>
  <c r="N25" i="4"/>
  <c r="H32" i="4"/>
  <c r="H40" i="4"/>
  <c r="H45" i="4"/>
  <c r="H47" i="4"/>
  <c r="H48" i="4"/>
  <c r="H53" i="4"/>
  <c r="H55" i="4"/>
  <c r="H56" i="4"/>
  <c r="H61" i="4"/>
  <c r="H63" i="4"/>
  <c r="H64" i="4"/>
  <c r="N23" i="4"/>
  <c r="N29" i="4"/>
  <c r="H30" i="4"/>
  <c r="H31" i="4"/>
  <c r="H33" i="4"/>
  <c r="H34" i="4"/>
  <c r="H39" i="4"/>
  <c r="H41" i="4"/>
  <c r="H42" i="4"/>
  <c r="H50" i="4"/>
  <c r="H58" i="4"/>
  <c r="H66" i="4"/>
  <c r="D19" i="24"/>
  <c r="D23" i="24"/>
  <c r="D27" i="24"/>
  <c r="D53" i="24"/>
  <c r="D55" i="24"/>
  <c r="D57" i="24"/>
  <c r="D59" i="24"/>
  <c r="D61" i="24"/>
  <c r="D63" i="24"/>
  <c r="D65" i="24"/>
  <c r="D67" i="24"/>
  <c r="D14" i="4"/>
  <c r="D16" i="4"/>
  <c r="D18" i="4"/>
  <c r="D20" i="4"/>
  <c r="D22" i="4"/>
  <c r="D24" i="4"/>
  <c r="D26" i="4"/>
  <c r="D28" i="4"/>
  <c r="D44" i="4"/>
  <c r="E23" i="31" l="1"/>
  <c r="E19" i="31"/>
  <c r="F11" i="24"/>
  <c r="G11" i="24"/>
  <c r="P11" i="24"/>
  <c r="N11" i="24" s="1"/>
  <c r="J11" i="24"/>
  <c r="H11" i="24" s="1"/>
  <c r="C11" i="24"/>
  <c r="F11" i="4"/>
  <c r="J11" i="4"/>
  <c r="H11" i="4" s="1"/>
  <c r="D11" i="24" l="1"/>
  <c r="G11" i="4"/>
  <c r="C11" i="4"/>
  <c r="P11" i="4"/>
  <c r="E11" i="4"/>
  <c r="E11" i="24"/>
  <c r="D11" i="4" l="1"/>
  <c r="N11" i="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<sst xmlns="http://schemas.openxmlformats.org/spreadsheetml/2006/main" count="1472" uniqueCount="346">
  <si>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</si>
  <si>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</si>
  <si>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</si>
  <si>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</si>
  <si>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</si>
  <si>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</si>
  <si>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</si>
  <si>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</si>
  <si>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</si>
  <si>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</si>
  <si>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</si>
  <si>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</si>
  <si>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</si>
  <si>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</si>
  <si>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</si>
  <si>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</si>
  <si>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</si>
  <si>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</si>
  <si>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</si>
  <si>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</si>
  <si>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</si>
  <si>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</si>
  <si>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</si>
  <si>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</si>
  <si>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</si>
  <si>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</si>
  <si>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</si>
  <si>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</si>
  <si>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</si>
  <si>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</si>
  <si>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</si>
  <si>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</si>
  <si>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</si>
  <si>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</si>
  <si>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</si>
  <si>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</si>
  <si>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</si>
  <si>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</si>
  <si>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</si>
  <si>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</si>
  <si>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</si>
  <si>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</si>
  <si>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</si>
  <si>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</si>
  <si>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</si>
  <si>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</si>
  <si>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</si>
  <si>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</si>
  <si>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</si>
  <si>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</si>
  <si>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</si>
  <si>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</si>
  <si>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</si>
  <si>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</si>
  <si>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</si>
  <si>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</si>
  <si>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</si>
  <si>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</si>
  <si>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</si>
  <si>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</si>
  <si>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</si>
  <si>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</si>
  <si>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</si>
  <si>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</si>
  <si>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</si>
  <si>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</si>
  <si>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</si>
  <si>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</si>
  <si>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</si>
  <si>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</si>
  <si>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</si>
  <si>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</si>
  <si>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</si>
  <si>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</si>
  <si>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</si>
  <si>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</si>
  <si>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</si>
  <si>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</si>
  <si>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</si>
  <si>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</si>
  <si>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</si>
  <si>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</si>
  <si>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</si>
  <si>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</si>
  <si>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</si>
  <si>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</si>
  <si>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</si>
  <si>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</si>
  <si>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</si>
  <si>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</si>
  <si>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</si>
  <si>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</si>
  <si>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</si>
  <si>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</si>
  <si>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</si>
  <si>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</si>
  <si>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</si>
  <si>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</si>
  <si>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</si>
  <si>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</si>
  <si>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</si>
  <si>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</si>
  <si>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</si>
  <si>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</si>
  <si>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</si>
  <si>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</si>
  <si>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</si>
  <si>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</si>
  <si>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</si>
  <si>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</si>
  <si>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</si>
  <si>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</si>
  <si>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</si>
  <si>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</si>
  <si>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</si>
  <si>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</si>
  <si>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</si>
  <si>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</si>
  <si>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</si>
  <si>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</si>
  <si>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</si>
  <si>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</si>
  <si>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</si>
  <si>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</si>
  <si>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</si>
  <si>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</si>
  <si>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</si>
  <si>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</si>
  <si>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</si>
  <si>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</si>
  <si>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Львівської області</t>
  </si>
  <si>
    <t>Львівська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</si>
  <si>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</si>
  <si>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</si>
  <si>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</si>
  <si>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</si>
  <si>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</si>
  <si>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</si>
  <si>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</si>
  <si>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</si>
  <si>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</si>
  <si>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</si>
  <si>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</si>
  <si>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</si>
  <si>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</si>
  <si>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</si>
  <si>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</si>
  <si>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</si>
  <si>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</si>
  <si>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</si>
  <si>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</si>
  <si>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</si>
  <si>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</si>
  <si>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</si>
  <si>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</si>
  <si>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</si>
  <si>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</si>
  <si>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</si>
  <si>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</si>
  <si>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</si>
  <si>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</si>
  <si>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</si>
  <si>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</si>
  <si>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</si>
  <si>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</si>
  <si>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</si>
  <si>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</si>
  <si>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</si>
  <si>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</si>
  <si>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</si>
  <si>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</si>
  <si>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</si>
  <si>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</si>
  <si>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</si>
  <si>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</si>
  <si>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</si>
  <si>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</si>
  <si>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</si>
  <si>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</si>
  <si>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</si>
  <si>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</si>
  <si>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</si>
  <si>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</si>
  <si>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</si>
  <si>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</si>
  <si>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</si>
  <si>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</si>
  <si>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</si>
  <si>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</si>
  <si>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</si>
  <si>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</si>
  <si>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</si>
  <si>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</si>
  <si>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</si>
  <si>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</si>
  <si>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</si>
  <si>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</si>
  <si>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</si>
  <si>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</si>
  <si>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домашні господарствa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</si>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</sst>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3" fillId="0" borderId="0"/>
  </cellStyleXfs>
  <cellXfs count="261">
    <xf numFmtId="0" fontId="0" fillId="0" borderId="0" xfId="0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164" fontId="2" fillId="0" borderId="0" xfId="7" applyNumberFormat="1" applyFont="1" applyFill="1"/>
    <xf numFmtId="164" fontId="2" fillId="0" borderId="0" xfId="7" applyNumberFormat="1" applyFont="1" applyFill="1" applyAlignment="1">
      <alignment vertical="center"/>
    </xf>
    <xf numFmtId="164" fontId="2" fillId="0" borderId="0" xfId="7" applyNumberFormat="1" applyFont="1" applyFill="1" applyAlignment="1">
      <alignment vertical="center" wrapText="1"/>
    </xf>
    <xf numFmtId="164" fontId="7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64" fontId="19" fillId="0" borderId="0" xfId="2" applyNumberFormat="1" applyFont="1" applyFill="1"/>
    <xf numFmtId="0" fontId="19" fillId="0" borderId="2" xfId="2" applyFont="1" applyFill="1" applyBorder="1" applyAlignment="1">
      <alignment horizontal="center"/>
    </xf>
    <xf numFmtId="1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22" fillId="0" borderId="0" xfId="12" applyFont="1" applyAlignment="1" applyProtection="1">
      <alignment horizontal="left"/>
      <protection hidden="1"/>
    </xf>
    <xf numFmtId="0" fontId="11" fillId="0" borderId="2" xfId="0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/>
    <xf numFmtId="3" fontId="11" fillId="0" borderId="0" xfId="0" applyNumberFormat="1" applyFont="1" applyFill="1"/>
    <xf numFmtId="0" fontId="11" fillId="0" borderId="0" xfId="0" applyFont="1" applyFill="1" applyAlignment="1">
      <alignment horizontal="right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7" applyNumberFormat="1" applyFont="1" applyFill="1"/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7" fillId="0" borderId="0" xfId="7" applyNumberFormat="1" applyFont="1" applyFill="1"/>
    <xf numFmtId="3" fontId="2" fillId="0" borderId="0" xfId="7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39" fillId="0" borderId="0" xfId="0" applyFont="1" applyBorder="1" applyAlignment="1"/>
    <xf numFmtId="0" fontId="28" fillId="0" borderId="0" xfId="12" applyFont="1" applyFill="1" applyAlignment="1"/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166" fontId="10" fillId="0" borderId="0" xfId="1" applyNumberFormat="1" applyFont="1" applyFill="1" applyAlignment="1">
      <alignment horizontal="left"/>
    </xf>
    <xf numFmtId="166" fontId="2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5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9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2" t="s">
        <v>132</v>
      </c>
      <c r="B1" s="14"/>
    </row>
    <row r="2" spans="1:24" ht="5.25" customHeight="1"/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08" t="s">
        <v>131</v>
      </c>
      <c r="B4" s="219"/>
      <c r="C4" s="219"/>
      <c r="D4" s="219"/>
      <c r="E4" s="219"/>
      <c r="F4" s="219"/>
    </row>
    <row r="5" spans="1:24" ht="12.75" customHeight="1">
      <c r="A5" s="41" t="s">
        <v>237</v>
      </c>
      <c r="B5" s="41"/>
      <c r="C5" s="41"/>
      <c r="D5" s="42"/>
      <c r="E5" s="42"/>
      <c r="F5" s="42"/>
    </row>
    <row r="6" spans="1:24" s="25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6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4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4" hidden="1" outlineLevel="1">
      <c r="A11" s="13">
        <v>40544</v>
      </c>
      <c r="B11" s="43">
        <v>2126.4116773399996</v>
      </c>
      <c r="C11" s="43">
        <f>I11+O11</f>
        <v>1429.5320896799999</v>
      </c>
      <c r="D11" s="43">
        <f>J11+P11</f>
        <v>696.87958765999997</v>
      </c>
      <c r="E11" s="43">
        <f>K11+Q11</f>
        <v>472.24406794999999</v>
      </c>
      <c r="F11" s="43">
        <f>L11+R11</f>
        <v>118.71399989999999</v>
      </c>
      <c r="G11" s="43">
        <f>M11+S11</f>
        <v>105.92151981000001</v>
      </c>
      <c r="H11" s="43">
        <f>SUM(I11:J11)</f>
        <v>1749.39030254</v>
      </c>
      <c r="I11" s="43">
        <v>1165.8979995099999</v>
      </c>
      <c r="J11" s="43">
        <f>SUM(K11:M11)</f>
        <v>583.49230303000002</v>
      </c>
      <c r="K11" s="43">
        <v>372.87589050999998</v>
      </c>
      <c r="L11" s="43">
        <v>113.87371377999999</v>
      </c>
      <c r="M11" s="43">
        <v>96.742698740000009</v>
      </c>
      <c r="N11" s="43">
        <f>SUM(O11:P11)</f>
        <v>377.02137479999999</v>
      </c>
      <c r="O11" s="43">
        <v>263.63409016999998</v>
      </c>
      <c r="P11" s="43">
        <f>SUM(Q11:S11)</f>
        <v>113.38728463</v>
      </c>
      <c r="Q11" s="43">
        <v>99.368177439999997</v>
      </c>
      <c r="R11" s="43">
        <v>4.84028612</v>
      </c>
      <c r="S11" s="43">
        <v>9.1788210699999997</v>
      </c>
      <c r="T11" s="43"/>
      <c r="U11" s="43"/>
      <c r="V11" s="43"/>
      <c r="W11" s="43"/>
      <c r="X11" s="43"/>
    </row>
    <row r="12" spans="1:24" hidden="1" outlineLevel="1">
      <c r="A12" s="13">
        <v>40575</v>
      </c>
      <c r="B12" s="43">
        <v>1942.0450349099999</v>
      </c>
      <c r="C12" s="43">
        <f t="shared" ref="C12:C67" si="0">I12+O12</f>
        <v>1300.0449086200001</v>
      </c>
      <c r="D12" s="43">
        <f t="shared" ref="D12:D67" si="1">J12+P12</f>
        <v>642.00012629000003</v>
      </c>
      <c r="E12" s="43">
        <f t="shared" ref="E12:E67" si="2">K12+Q12</f>
        <v>426.16450609999993</v>
      </c>
      <c r="F12" s="43">
        <f t="shared" ref="F12:F67" si="3">L12+R12</f>
        <v>126.07588888999999</v>
      </c>
      <c r="G12" s="43">
        <f t="shared" ref="G12:G67" si="4">M12+S12</f>
        <v>89.759731299999999</v>
      </c>
      <c r="H12" s="43">
        <f t="shared" ref="H12:H67" si="5">SUM(I12:J12)</f>
        <v>1587.79260608</v>
      </c>
      <c r="I12" s="43">
        <v>1039.6622273</v>
      </c>
      <c r="J12" s="43">
        <f t="shared" ref="J12:J67" si="6">SUM(K12:M12)</f>
        <v>548.13037878</v>
      </c>
      <c r="K12" s="43">
        <v>345.21990632999996</v>
      </c>
      <c r="L12" s="43">
        <v>121.76000605999999</v>
      </c>
      <c r="M12" s="43">
        <v>81.150466390000005</v>
      </c>
      <c r="N12" s="43">
        <f t="shared" ref="N12:N67" si="7">SUM(O12:P12)</f>
        <v>354.25242882999999</v>
      </c>
      <c r="O12" s="43">
        <v>260.38268131999996</v>
      </c>
      <c r="P12" s="43">
        <f t="shared" ref="P12:P67" si="8">SUM(Q12:S12)</f>
        <v>93.869747509999996</v>
      </c>
      <c r="Q12" s="43">
        <v>80.944599769999996</v>
      </c>
      <c r="R12" s="43">
        <v>4.3158828299999996</v>
      </c>
      <c r="S12" s="43">
        <v>8.6092649100000003</v>
      </c>
      <c r="T12" s="43"/>
      <c r="U12" s="43"/>
      <c r="V12" s="43"/>
      <c r="W12" s="43"/>
      <c r="X12" s="43"/>
    </row>
    <row r="13" spans="1:24" hidden="1" outlineLevel="1">
      <c r="A13" s="13">
        <v>40603</v>
      </c>
      <c r="B13" s="43">
        <v>1967.79579842</v>
      </c>
      <c r="C13" s="43">
        <f t="shared" si="0"/>
        <v>1370.5535389000001</v>
      </c>
      <c r="D13" s="43">
        <f t="shared" si="1"/>
        <v>597.24225951999995</v>
      </c>
      <c r="E13" s="43">
        <f t="shared" si="2"/>
        <v>394.37232945</v>
      </c>
      <c r="F13" s="43">
        <f t="shared" si="3"/>
        <v>112.30171646000001</v>
      </c>
      <c r="G13" s="43">
        <f t="shared" si="4"/>
        <v>90.568213609999987</v>
      </c>
      <c r="H13" s="43">
        <f t="shared" si="5"/>
        <v>1597.89243061</v>
      </c>
      <c r="I13" s="43">
        <v>1067.19543122</v>
      </c>
      <c r="J13" s="43">
        <f t="shared" si="6"/>
        <v>530.69699938999997</v>
      </c>
      <c r="K13" s="43">
        <v>342.03370025999999</v>
      </c>
      <c r="L13" s="43">
        <v>106.90885807000001</v>
      </c>
      <c r="M13" s="43">
        <v>81.754441059999991</v>
      </c>
      <c r="N13" s="43">
        <f t="shared" si="7"/>
        <v>369.90336780999996</v>
      </c>
      <c r="O13" s="43">
        <v>303.35810767999999</v>
      </c>
      <c r="P13" s="43">
        <f t="shared" si="8"/>
        <v>66.545260130000003</v>
      </c>
      <c r="Q13" s="43">
        <v>52.338629189999999</v>
      </c>
      <c r="R13" s="43">
        <v>5.3928583899999998</v>
      </c>
      <c r="S13" s="43">
        <v>8.8137725499999995</v>
      </c>
      <c r="T13" s="43"/>
      <c r="U13" s="43"/>
      <c r="V13" s="43"/>
      <c r="W13" s="43"/>
      <c r="X13" s="43"/>
    </row>
    <row r="14" spans="1:24" hidden="1" outlineLevel="1">
      <c r="A14" s="13">
        <v>40634</v>
      </c>
      <c r="B14" s="43">
        <v>1972.9448757200003</v>
      </c>
      <c r="C14" s="43">
        <f t="shared" si="0"/>
        <v>1386.3478992099999</v>
      </c>
      <c r="D14" s="43">
        <f t="shared" si="1"/>
        <v>586.59697650999999</v>
      </c>
      <c r="E14" s="43">
        <f t="shared" si="2"/>
        <v>384.77248090000001</v>
      </c>
      <c r="F14" s="43">
        <f t="shared" si="3"/>
        <v>110.85209023</v>
      </c>
      <c r="G14" s="43">
        <f t="shared" si="4"/>
        <v>90.972405379999984</v>
      </c>
      <c r="H14" s="43">
        <f t="shared" si="5"/>
        <v>1644.3338150899999</v>
      </c>
      <c r="I14" s="43">
        <v>1123.36717518</v>
      </c>
      <c r="J14" s="43">
        <f t="shared" si="6"/>
        <v>520.96663991000003</v>
      </c>
      <c r="K14" s="43">
        <v>333.82835478999999</v>
      </c>
      <c r="L14" s="43">
        <v>106.21338751</v>
      </c>
      <c r="M14" s="43">
        <v>80.924897609999988</v>
      </c>
      <c r="N14" s="43">
        <f t="shared" si="7"/>
        <v>328.61106063</v>
      </c>
      <c r="O14" s="43">
        <v>262.98072403000003</v>
      </c>
      <c r="P14" s="43">
        <f t="shared" si="8"/>
        <v>65.630336599999993</v>
      </c>
      <c r="Q14" s="43">
        <v>50.944126109999999</v>
      </c>
      <c r="R14" s="43">
        <v>4.6387027200000004</v>
      </c>
      <c r="S14" s="43">
        <v>10.047507769999999</v>
      </c>
      <c r="T14" s="43"/>
      <c r="U14" s="43"/>
      <c r="V14" s="43"/>
      <c r="W14" s="43"/>
      <c r="X14" s="43"/>
    </row>
    <row r="15" spans="1:24" hidden="1" outlineLevel="1">
      <c r="A15" s="13">
        <v>40664</v>
      </c>
      <c r="B15" s="43">
        <v>2029.1570536899999</v>
      </c>
      <c r="C15" s="43">
        <f t="shared" si="0"/>
        <v>1431.7652737399999</v>
      </c>
      <c r="D15" s="43">
        <f t="shared" si="1"/>
        <v>597.39177995</v>
      </c>
      <c r="E15" s="43">
        <f t="shared" si="2"/>
        <v>405.04387161</v>
      </c>
      <c r="F15" s="43">
        <f t="shared" si="3"/>
        <v>114.38463086</v>
      </c>
      <c r="G15" s="43">
        <f t="shared" si="4"/>
        <v>77.963277480000002</v>
      </c>
      <c r="H15" s="43">
        <f t="shared" si="5"/>
        <v>1619.36360797</v>
      </c>
      <c r="I15" s="43">
        <v>1114.0717015799999</v>
      </c>
      <c r="J15" s="43">
        <f t="shared" si="6"/>
        <v>505.29190639000001</v>
      </c>
      <c r="K15" s="43">
        <v>326.75156149000003</v>
      </c>
      <c r="L15" s="43">
        <v>110.36584895</v>
      </c>
      <c r="M15" s="43">
        <v>68.174495950000008</v>
      </c>
      <c r="N15" s="43">
        <f t="shared" si="7"/>
        <v>409.79344572000002</v>
      </c>
      <c r="O15" s="43">
        <v>317.69357216000003</v>
      </c>
      <c r="P15" s="43">
        <f t="shared" si="8"/>
        <v>92.099873559999992</v>
      </c>
      <c r="Q15" s="43">
        <v>78.292310119999996</v>
      </c>
      <c r="R15" s="43">
        <v>4.0187819100000004</v>
      </c>
      <c r="S15" s="43">
        <v>9.7887815299999996</v>
      </c>
      <c r="T15" s="43"/>
      <c r="U15" s="43"/>
      <c r="V15" s="43"/>
      <c r="W15" s="43"/>
      <c r="X15" s="43"/>
    </row>
    <row r="16" spans="1:24" hidden="1" outlineLevel="1">
      <c r="A16" s="13">
        <v>40695</v>
      </c>
      <c r="B16" s="43">
        <v>2295.9051407299999</v>
      </c>
      <c r="C16" s="43">
        <f t="shared" si="0"/>
        <v>1696.0894114599998</v>
      </c>
      <c r="D16" s="43">
        <f t="shared" si="1"/>
        <v>599.81572927000002</v>
      </c>
      <c r="E16" s="43">
        <f t="shared" si="2"/>
        <v>406.04932209000003</v>
      </c>
      <c r="F16" s="43">
        <f t="shared" si="3"/>
        <v>124.72012501</v>
      </c>
      <c r="G16" s="43">
        <f t="shared" si="4"/>
        <v>69.046282169999998</v>
      </c>
      <c r="H16" s="43">
        <f t="shared" si="5"/>
        <v>1891.5926479099999</v>
      </c>
      <c r="I16" s="43">
        <v>1381.5376379099998</v>
      </c>
      <c r="J16" s="43">
        <f t="shared" si="6"/>
        <v>510.05500999999998</v>
      </c>
      <c r="K16" s="43">
        <v>330.52674594000001</v>
      </c>
      <c r="L16" s="43">
        <v>120.34589121</v>
      </c>
      <c r="M16" s="43">
        <v>59.18237285</v>
      </c>
      <c r="N16" s="43">
        <f t="shared" si="7"/>
        <v>404.31249281999999</v>
      </c>
      <c r="O16" s="43">
        <v>314.55177355000001</v>
      </c>
      <c r="P16" s="43">
        <f t="shared" si="8"/>
        <v>89.760719269999996</v>
      </c>
      <c r="Q16" s="43">
        <v>75.522576149999992</v>
      </c>
      <c r="R16" s="43">
        <v>4.3742337999999998</v>
      </c>
      <c r="S16" s="43">
        <v>9.8639093199999994</v>
      </c>
      <c r="T16" s="43"/>
      <c r="U16" s="43"/>
      <c r="V16" s="43"/>
      <c r="W16" s="43"/>
      <c r="X16" s="43"/>
    </row>
    <row r="17" spans="1:24" hidden="1" outlineLevel="1">
      <c r="A17" s="13">
        <v>40725</v>
      </c>
      <c r="B17" s="43">
        <v>2168.5953033199999</v>
      </c>
      <c r="C17" s="43">
        <f t="shared" si="0"/>
        <v>1575.6375400399997</v>
      </c>
      <c r="D17" s="43">
        <f t="shared" si="1"/>
        <v>592.95776327999999</v>
      </c>
      <c r="E17" s="43">
        <f t="shared" si="2"/>
        <v>392.48827979999999</v>
      </c>
      <c r="F17" s="43">
        <f t="shared" si="3"/>
        <v>118.38829991000001</v>
      </c>
      <c r="G17" s="43">
        <f t="shared" si="4"/>
        <v>82.081183569999993</v>
      </c>
      <c r="H17" s="43">
        <f t="shared" si="5"/>
        <v>1758.7894249799997</v>
      </c>
      <c r="I17" s="43">
        <v>1261.4462075899999</v>
      </c>
      <c r="J17" s="43">
        <f t="shared" si="6"/>
        <v>497.34321738999995</v>
      </c>
      <c r="K17" s="43">
        <v>316.89039630999997</v>
      </c>
      <c r="L17" s="43">
        <v>112.51047102000001</v>
      </c>
      <c r="M17" s="43">
        <v>67.942350059999995</v>
      </c>
      <c r="N17" s="43">
        <f t="shared" si="7"/>
        <v>409.80587833999999</v>
      </c>
      <c r="O17" s="43">
        <v>314.19133245</v>
      </c>
      <c r="P17" s="43">
        <f t="shared" si="8"/>
        <v>95.614545890000002</v>
      </c>
      <c r="Q17" s="43">
        <v>75.597883490000001</v>
      </c>
      <c r="R17" s="43">
        <v>5.87782889</v>
      </c>
      <c r="S17" s="43">
        <v>14.13883351</v>
      </c>
      <c r="T17" s="43"/>
      <c r="U17" s="43"/>
      <c r="V17" s="43"/>
      <c r="W17" s="43"/>
      <c r="X17" s="43"/>
    </row>
    <row r="18" spans="1:24" hidden="1" outlineLevel="1">
      <c r="A18" s="13">
        <v>40756</v>
      </c>
      <c r="B18" s="43">
        <v>2242.0870418100003</v>
      </c>
      <c r="C18" s="43">
        <f t="shared" si="0"/>
        <v>1604.0540924600002</v>
      </c>
      <c r="D18" s="43">
        <f t="shared" si="1"/>
        <v>638.03294934999997</v>
      </c>
      <c r="E18" s="43">
        <f t="shared" si="2"/>
        <v>436.65520096</v>
      </c>
      <c r="F18" s="43">
        <f t="shared" si="3"/>
        <v>132.15432222000001</v>
      </c>
      <c r="G18" s="43">
        <f t="shared" si="4"/>
        <v>69.223426169999996</v>
      </c>
      <c r="H18" s="43">
        <f t="shared" si="5"/>
        <v>1774.9374141100002</v>
      </c>
      <c r="I18" s="43">
        <v>1231.9507664500002</v>
      </c>
      <c r="J18" s="43">
        <f t="shared" si="6"/>
        <v>542.98664766000002</v>
      </c>
      <c r="K18" s="43">
        <v>360.03343648999999</v>
      </c>
      <c r="L18" s="43">
        <v>126.61846072</v>
      </c>
      <c r="M18" s="43">
        <v>56.334750450000001</v>
      </c>
      <c r="N18" s="43">
        <f t="shared" si="7"/>
        <v>467.14962770000005</v>
      </c>
      <c r="O18" s="43">
        <v>372.10332601000005</v>
      </c>
      <c r="P18" s="43">
        <f t="shared" si="8"/>
        <v>95.046301689999993</v>
      </c>
      <c r="Q18" s="43">
        <v>76.621764470000002</v>
      </c>
      <c r="R18" s="43">
        <v>5.5358615000000002</v>
      </c>
      <c r="S18" s="43">
        <v>12.88867572</v>
      </c>
      <c r="T18" s="43"/>
      <c r="U18" s="43"/>
      <c r="V18" s="43"/>
      <c r="W18" s="43"/>
      <c r="X18" s="43"/>
    </row>
    <row r="19" spans="1:24" hidden="1" outlineLevel="1">
      <c r="A19" s="13">
        <v>40787</v>
      </c>
      <c r="B19" s="43">
        <v>2530.0440370799997</v>
      </c>
      <c r="C19" s="43">
        <f t="shared" si="0"/>
        <v>1842.73107914</v>
      </c>
      <c r="D19" s="43">
        <f t="shared" si="1"/>
        <v>687.31295793999993</v>
      </c>
      <c r="E19" s="43">
        <f t="shared" si="2"/>
        <v>481.79411067000001</v>
      </c>
      <c r="F19" s="43">
        <f t="shared" si="3"/>
        <v>139.59323057999998</v>
      </c>
      <c r="G19" s="43">
        <f t="shared" si="4"/>
        <v>65.925616689999998</v>
      </c>
      <c r="H19" s="43">
        <f t="shared" si="5"/>
        <v>1951.7223097799999</v>
      </c>
      <c r="I19" s="43">
        <v>1363.7676850299999</v>
      </c>
      <c r="J19" s="43">
        <f t="shared" si="6"/>
        <v>587.95462474999999</v>
      </c>
      <c r="K19" s="43">
        <v>398.85082168999998</v>
      </c>
      <c r="L19" s="43">
        <v>132.52623721999998</v>
      </c>
      <c r="M19" s="43">
        <v>56.577565839999998</v>
      </c>
      <c r="N19" s="43">
        <f t="shared" si="7"/>
        <v>578.32172730000002</v>
      </c>
      <c r="O19" s="43">
        <v>478.96339410999997</v>
      </c>
      <c r="P19" s="43">
        <f t="shared" si="8"/>
        <v>99.358333189999996</v>
      </c>
      <c r="Q19" s="43">
        <v>82.943288980000005</v>
      </c>
      <c r="R19" s="43">
        <v>7.0669933599999997</v>
      </c>
      <c r="S19" s="43">
        <v>9.3480508499999999</v>
      </c>
      <c r="T19" s="43"/>
      <c r="U19" s="43"/>
      <c r="V19" s="43"/>
      <c r="W19" s="43"/>
      <c r="X19" s="43"/>
    </row>
    <row r="20" spans="1:24" hidden="1" outlineLevel="1">
      <c r="A20" s="13">
        <v>40817</v>
      </c>
      <c r="B20" s="43">
        <v>2735.2296806899999</v>
      </c>
      <c r="C20" s="43">
        <f t="shared" si="0"/>
        <v>2011.9431611099999</v>
      </c>
      <c r="D20" s="43">
        <f t="shared" si="1"/>
        <v>723.28651958</v>
      </c>
      <c r="E20" s="43">
        <f t="shared" si="2"/>
        <v>522.03856300999996</v>
      </c>
      <c r="F20" s="43">
        <f t="shared" si="3"/>
        <v>128.72247975000002</v>
      </c>
      <c r="G20" s="43">
        <f t="shared" si="4"/>
        <v>72.525476819999994</v>
      </c>
      <c r="H20" s="43">
        <f t="shared" si="5"/>
        <v>2058.4787344000001</v>
      </c>
      <c r="I20" s="43">
        <v>1442.1163770000001</v>
      </c>
      <c r="J20" s="43">
        <f t="shared" si="6"/>
        <v>616.36235739999995</v>
      </c>
      <c r="K20" s="43">
        <v>432.49325878000002</v>
      </c>
      <c r="L20" s="43">
        <v>122.32351578000001</v>
      </c>
      <c r="M20" s="43">
        <v>61.545582840000002</v>
      </c>
      <c r="N20" s="43">
        <f t="shared" si="7"/>
        <v>676.75094629</v>
      </c>
      <c r="O20" s="43">
        <v>569.82678410999995</v>
      </c>
      <c r="P20" s="43">
        <f t="shared" si="8"/>
        <v>106.92416218</v>
      </c>
      <c r="Q20" s="43">
        <v>89.545304229999999</v>
      </c>
      <c r="R20" s="43">
        <v>6.3989639699999996</v>
      </c>
      <c r="S20" s="43">
        <v>10.97989398</v>
      </c>
      <c r="T20" s="43"/>
      <c r="U20" s="43"/>
      <c r="V20" s="43"/>
      <c r="W20" s="43"/>
      <c r="X20" s="43"/>
    </row>
    <row r="21" spans="1:24" hidden="1" outlineLevel="1">
      <c r="A21" s="13">
        <v>40848</v>
      </c>
      <c r="B21" s="43">
        <v>2584.0146657300002</v>
      </c>
      <c r="C21" s="43">
        <f t="shared" si="0"/>
        <v>1703.0826333599998</v>
      </c>
      <c r="D21" s="43">
        <f t="shared" si="1"/>
        <v>880.93203237000012</v>
      </c>
      <c r="E21" s="43">
        <f t="shared" si="2"/>
        <v>682.68254178000007</v>
      </c>
      <c r="F21" s="43">
        <f t="shared" si="3"/>
        <v>122.64192634</v>
      </c>
      <c r="G21" s="43">
        <f t="shared" si="4"/>
        <v>75.607564249999996</v>
      </c>
      <c r="H21" s="43">
        <f t="shared" si="5"/>
        <v>1988.13044483</v>
      </c>
      <c r="I21" s="43">
        <v>1333.4215033799999</v>
      </c>
      <c r="J21" s="43">
        <f t="shared" si="6"/>
        <v>654.70894145000011</v>
      </c>
      <c r="K21" s="43">
        <v>474.47694827000004</v>
      </c>
      <c r="L21" s="43">
        <v>115.89591661999999</v>
      </c>
      <c r="M21" s="43">
        <v>64.336076559999995</v>
      </c>
      <c r="N21" s="43">
        <f t="shared" si="7"/>
        <v>595.88422090000006</v>
      </c>
      <c r="O21" s="43">
        <v>369.66112998000006</v>
      </c>
      <c r="P21" s="43">
        <f t="shared" si="8"/>
        <v>226.22309092</v>
      </c>
      <c r="Q21" s="43">
        <v>208.20559351</v>
      </c>
      <c r="R21" s="43">
        <v>6.74600972</v>
      </c>
      <c r="S21" s="43">
        <v>11.271487690000001</v>
      </c>
      <c r="T21" s="43"/>
      <c r="U21" s="43"/>
      <c r="V21" s="43"/>
      <c r="W21" s="43"/>
      <c r="X21" s="43"/>
    </row>
    <row r="22" spans="1:24" hidden="1" outlineLevel="1">
      <c r="A22" s="13">
        <v>40878</v>
      </c>
      <c r="B22" s="43">
        <v>2894.2280100499997</v>
      </c>
      <c r="C22" s="43">
        <f t="shared" si="0"/>
        <v>1743.2982046299999</v>
      </c>
      <c r="D22" s="43">
        <f t="shared" si="1"/>
        <v>1150.9298054199999</v>
      </c>
      <c r="E22" s="43">
        <f t="shared" si="2"/>
        <v>957.59359244999996</v>
      </c>
      <c r="F22" s="43">
        <f t="shared" si="3"/>
        <v>121.84378563999999</v>
      </c>
      <c r="G22" s="43">
        <f t="shared" si="4"/>
        <v>71.492427329999998</v>
      </c>
      <c r="H22" s="43">
        <f t="shared" si="5"/>
        <v>2163.3191231799997</v>
      </c>
      <c r="I22" s="43">
        <v>1398.4042465299999</v>
      </c>
      <c r="J22" s="43">
        <f t="shared" si="6"/>
        <v>764.91487664999988</v>
      </c>
      <c r="K22" s="43">
        <v>583.41358443999991</v>
      </c>
      <c r="L22" s="43">
        <v>117.23345764</v>
      </c>
      <c r="M22" s="43">
        <v>64.267834569999991</v>
      </c>
      <c r="N22" s="43">
        <f t="shared" si="7"/>
        <v>730.90888687000006</v>
      </c>
      <c r="O22" s="43">
        <v>344.89395810000002</v>
      </c>
      <c r="P22" s="43">
        <f t="shared" si="8"/>
        <v>386.01492876999998</v>
      </c>
      <c r="Q22" s="43">
        <v>374.18000800999999</v>
      </c>
      <c r="R22" s="43">
        <v>4.610328</v>
      </c>
      <c r="S22" s="43">
        <v>7.2245927600000002</v>
      </c>
      <c r="T22" s="43"/>
      <c r="U22" s="43"/>
      <c r="V22" s="43"/>
      <c r="W22" s="43"/>
      <c r="X22" s="43"/>
    </row>
    <row r="23" spans="1:24" hidden="1" outlineLevel="1">
      <c r="A23" s="13">
        <v>40909</v>
      </c>
      <c r="B23" s="43">
        <v>2581.0978356199998</v>
      </c>
      <c r="C23" s="43">
        <f t="shared" si="0"/>
        <v>1764.75174625</v>
      </c>
      <c r="D23" s="43">
        <f t="shared" si="1"/>
        <v>816.34608937000007</v>
      </c>
      <c r="E23" s="43">
        <f t="shared" si="2"/>
        <v>627.22047840999994</v>
      </c>
      <c r="F23" s="43">
        <f t="shared" si="3"/>
        <v>117.44115257</v>
      </c>
      <c r="G23" s="43">
        <f t="shared" si="4"/>
        <v>71.684458390000003</v>
      </c>
      <c r="H23" s="43">
        <f t="shared" si="5"/>
        <v>2003.12879613</v>
      </c>
      <c r="I23" s="43">
        <v>1394.2040290699999</v>
      </c>
      <c r="J23" s="43">
        <f t="shared" si="6"/>
        <v>608.92476706000002</v>
      </c>
      <c r="K23" s="43">
        <v>431.27255944000001</v>
      </c>
      <c r="L23" s="43">
        <v>113.27783303</v>
      </c>
      <c r="M23" s="43">
        <v>64.374374590000002</v>
      </c>
      <c r="N23" s="43">
        <f t="shared" si="7"/>
        <v>577.96903948999989</v>
      </c>
      <c r="O23" s="43">
        <v>370.54771717999995</v>
      </c>
      <c r="P23" s="43">
        <f t="shared" si="8"/>
        <v>207.42132230999999</v>
      </c>
      <c r="Q23" s="43">
        <v>195.94791896999999</v>
      </c>
      <c r="R23" s="43">
        <v>4.1633195399999998</v>
      </c>
      <c r="S23" s="43">
        <v>7.3100838000000001</v>
      </c>
      <c r="T23" s="43"/>
      <c r="U23" s="43"/>
      <c r="V23" s="43"/>
      <c r="W23" s="43"/>
      <c r="X23" s="43"/>
    </row>
    <row r="24" spans="1:24" hidden="1" outlineLevel="1">
      <c r="A24" s="13">
        <v>40940</v>
      </c>
      <c r="B24" s="43">
        <v>2489.6521983899997</v>
      </c>
      <c r="C24" s="43">
        <f t="shared" si="0"/>
        <v>1679.2518852399999</v>
      </c>
      <c r="D24" s="43">
        <f t="shared" si="1"/>
        <v>810.40031314999999</v>
      </c>
      <c r="E24" s="43">
        <f t="shared" si="2"/>
        <v>633.74940243000003</v>
      </c>
      <c r="F24" s="43">
        <f t="shared" si="3"/>
        <v>99.964575380000014</v>
      </c>
      <c r="G24" s="43">
        <f t="shared" si="4"/>
        <v>76.686335339999999</v>
      </c>
      <c r="H24" s="43">
        <f t="shared" si="5"/>
        <v>1966.8846082999999</v>
      </c>
      <c r="I24" s="43">
        <v>1327.00531972</v>
      </c>
      <c r="J24" s="43">
        <f t="shared" si="6"/>
        <v>639.87928857999998</v>
      </c>
      <c r="K24" s="43">
        <v>474.88672121000002</v>
      </c>
      <c r="L24" s="43">
        <v>95.716283400000009</v>
      </c>
      <c r="M24" s="43">
        <v>69.276283969999994</v>
      </c>
      <c r="N24" s="43">
        <f t="shared" si="7"/>
        <v>522.76759009</v>
      </c>
      <c r="O24" s="43">
        <v>352.24656551999999</v>
      </c>
      <c r="P24" s="43">
        <f t="shared" si="8"/>
        <v>170.52102456999998</v>
      </c>
      <c r="Q24" s="43">
        <v>158.86268121999998</v>
      </c>
      <c r="R24" s="43">
        <v>4.2482919800000003</v>
      </c>
      <c r="S24" s="43">
        <v>7.4100513699999997</v>
      </c>
      <c r="T24" s="43"/>
      <c r="U24" s="43"/>
      <c r="V24" s="43"/>
      <c r="W24" s="43"/>
      <c r="X24" s="43"/>
    </row>
    <row r="25" spans="1:24" hidden="1" outlineLevel="1">
      <c r="A25" s="13">
        <v>40969</v>
      </c>
      <c r="B25" s="43">
        <v>2488.7053006400001</v>
      </c>
      <c r="C25" s="43">
        <f t="shared" si="0"/>
        <v>1717.52521809</v>
      </c>
      <c r="D25" s="43">
        <f t="shared" si="1"/>
        <v>771.18008254999995</v>
      </c>
      <c r="E25" s="43">
        <f t="shared" si="2"/>
        <v>594.42730095000002</v>
      </c>
      <c r="F25" s="43">
        <f t="shared" si="3"/>
        <v>99.95314784</v>
      </c>
      <c r="G25" s="43">
        <f t="shared" si="4"/>
        <v>76.799633759999992</v>
      </c>
      <c r="H25" s="43">
        <f t="shared" si="5"/>
        <v>2068.9654096999998</v>
      </c>
      <c r="I25" s="43">
        <v>1416.11559956</v>
      </c>
      <c r="J25" s="43">
        <f t="shared" si="6"/>
        <v>652.84981013999993</v>
      </c>
      <c r="K25" s="43">
        <v>489.27037396999998</v>
      </c>
      <c r="L25" s="43">
        <v>94.122936060000001</v>
      </c>
      <c r="M25" s="43">
        <v>69.456500109999993</v>
      </c>
      <c r="N25" s="43">
        <f t="shared" si="7"/>
        <v>419.73989094000001</v>
      </c>
      <c r="O25" s="43">
        <v>301.40961852999999</v>
      </c>
      <c r="P25" s="43">
        <f t="shared" si="8"/>
        <v>118.33027241000001</v>
      </c>
      <c r="Q25" s="43">
        <v>105.15692698000001</v>
      </c>
      <c r="R25" s="43">
        <v>5.83021178</v>
      </c>
      <c r="S25" s="43">
        <v>7.3431336500000004</v>
      </c>
      <c r="T25" s="43"/>
      <c r="U25" s="43"/>
      <c r="V25" s="43"/>
      <c r="W25" s="43"/>
      <c r="X25" s="43"/>
    </row>
    <row r="26" spans="1:24" hidden="1" outlineLevel="1">
      <c r="A26" s="13">
        <v>41000</v>
      </c>
      <c r="B26" s="43">
        <v>2505.5112379500001</v>
      </c>
      <c r="C26" s="43">
        <f t="shared" si="0"/>
        <v>1710.1153815300001</v>
      </c>
      <c r="D26" s="43">
        <f t="shared" si="1"/>
        <v>795.39585642000009</v>
      </c>
      <c r="E26" s="43">
        <f t="shared" si="2"/>
        <v>599.96373026000003</v>
      </c>
      <c r="F26" s="43">
        <f t="shared" si="3"/>
        <v>120.03216286999999</v>
      </c>
      <c r="G26" s="43">
        <f t="shared" si="4"/>
        <v>75.399963289999988</v>
      </c>
      <c r="H26" s="43">
        <f t="shared" si="5"/>
        <v>2027.6840274900003</v>
      </c>
      <c r="I26" s="43">
        <v>1373.8175664700002</v>
      </c>
      <c r="J26" s="43">
        <f t="shared" si="6"/>
        <v>653.86646102000009</v>
      </c>
      <c r="K26" s="43">
        <v>470.47419725000003</v>
      </c>
      <c r="L26" s="43">
        <v>115.32293534999999</v>
      </c>
      <c r="M26" s="43">
        <v>68.069328419999991</v>
      </c>
      <c r="N26" s="43">
        <f t="shared" si="7"/>
        <v>477.82721046000006</v>
      </c>
      <c r="O26" s="43">
        <v>336.29781506</v>
      </c>
      <c r="P26" s="43">
        <f t="shared" si="8"/>
        <v>141.52939540000003</v>
      </c>
      <c r="Q26" s="43">
        <v>129.48953301</v>
      </c>
      <c r="R26" s="43">
        <v>4.7092275199999998</v>
      </c>
      <c r="S26" s="43">
        <v>7.3306348699999999</v>
      </c>
      <c r="T26" s="43"/>
      <c r="U26" s="43"/>
      <c r="V26" s="43"/>
      <c r="W26" s="43"/>
      <c r="X26" s="43"/>
    </row>
    <row r="27" spans="1:24" hidden="1" outlineLevel="1">
      <c r="A27" s="13">
        <v>41030</v>
      </c>
      <c r="B27" s="43">
        <v>2518.2252476500003</v>
      </c>
      <c r="C27" s="43">
        <f t="shared" si="0"/>
        <v>1731.92172074</v>
      </c>
      <c r="D27" s="43">
        <f t="shared" si="1"/>
        <v>786.30352691000007</v>
      </c>
      <c r="E27" s="43">
        <f t="shared" si="2"/>
        <v>597.25384400000007</v>
      </c>
      <c r="F27" s="43">
        <f t="shared" si="3"/>
        <v>109.97314458</v>
      </c>
      <c r="G27" s="43">
        <f t="shared" si="4"/>
        <v>79.076538330000005</v>
      </c>
      <c r="H27" s="43">
        <f t="shared" si="5"/>
        <v>1978.4485120899999</v>
      </c>
      <c r="I27" s="43">
        <v>1322.32631737</v>
      </c>
      <c r="J27" s="43">
        <f t="shared" si="6"/>
        <v>656.12219472000004</v>
      </c>
      <c r="K27" s="43">
        <v>478.95652255000005</v>
      </c>
      <c r="L27" s="43">
        <v>105.38179465</v>
      </c>
      <c r="M27" s="43">
        <v>71.783877520000004</v>
      </c>
      <c r="N27" s="43">
        <f t="shared" si="7"/>
        <v>539.77673556000002</v>
      </c>
      <c r="O27" s="43">
        <v>409.59540336999999</v>
      </c>
      <c r="P27" s="43">
        <f t="shared" si="8"/>
        <v>130.18133219000001</v>
      </c>
      <c r="Q27" s="43">
        <v>118.29732145</v>
      </c>
      <c r="R27" s="43">
        <v>4.5913499299999998</v>
      </c>
      <c r="S27" s="43">
        <v>7.2926608100000001</v>
      </c>
      <c r="T27" s="43"/>
      <c r="U27" s="43"/>
      <c r="V27" s="43"/>
      <c r="W27" s="43"/>
      <c r="X27" s="43"/>
    </row>
    <row r="28" spans="1:24" hidden="1" outlineLevel="1">
      <c r="A28" s="13">
        <v>41061</v>
      </c>
      <c r="B28" s="43">
        <v>2496.6382378400003</v>
      </c>
      <c r="C28" s="43">
        <f t="shared" si="0"/>
        <v>1574.09475711</v>
      </c>
      <c r="D28" s="43">
        <f t="shared" si="1"/>
        <v>922.54348073000006</v>
      </c>
      <c r="E28" s="43">
        <f t="shared" si="2"/>
        <v>694.42729442999996</v>
      </c>
      <c r="F28" s="43">
        <f t="shared" si="3"/>
        <v>146.11334921</v>
      </c>
      <c r="G28" s="43">
        <f t="shared" si="4"/>
        <v>82.00283709</v>
      </c>
      <c r="H28" s="43">
        <f t="shared" si="5"/>
        <v>1954.47054054</v>
      </c>
      <c r="I28" s="43">
        <v>1208.09766066</v>
      </c>
      <c r="J28" s="43">
        <f t="shared" si="6"/>
        <v>746.37287988000003</v>
      </c>
      <c r="K28" s="43">
        <v>573.60096481999994</v>
      </c>
      <c r="L28" s="43">
        <v>98.08247729</v>
      </c>
      <c r="M28" s="43">
        <v>74.689437769999998</v>
      </c>
      <c r="N28" s="43">
        <f t="shared" si="7"/>
        <v>542.16769729999999</v>
      </c>
      <c r="O28" s="43">
        <v>365.99709645000002</v>
      </c>
      <c r="P28" s="43">
        <f t="shared" si="8"/>
        <v>176.17060085</v>
      </c>
      <c r="Q28" s="43">
        <v>120.82632961</v>
      </c>
      <c r="R28" s="43">
        <v>48.030871920000003</v>
      </c>
      <c r="S28" s="43">
        <v>7.3133993200000003</v>
      </c>
      <c r="T28" s="43"/>
      <c r="U28" s="43"/>
      <c r="V28" s="43"/>
      <c r="W28" s="43"/>
      <c r="X28" s="43"/>
    </row>
    <row r="29" spans="1:24" hidden="1" outlineLevel="1">
      <c r="A29" s="13">
        <v>41091</v>
      </c>
      <c r="B29" s="43">
        <v>2862.6982739300001</v>
      </c>
      <c r="C29" s="43">
        <f t="shared" si="0"/>
        <v>1899.2257314800001</v>
      </c>
      <c r="D29" s="43">
        <f t="shared" si="1"/>
        <v>963.47254244999988</v>
      </c>
      <c r="E29" s="43">
        <f t="shared" si="2"/>
        <v>760.12755550999998</v>
      </c>
      <c r="F29" s="43">
        <f t="shared" si="3"/>
        <v>124.11906191</v>
      </c>
      <c r="G29" s="43">
        <f t="shared" si="4"/>
        <v>79.225925029999985</v>
      </c>
      <c r="H29" s="43">
        <f t="shared" si="5"/>
        <v>2261.98653754</v>
      </c>
      <c r="I29" s="43">
        <v>1462.2589323100001</v>
      </c>
      <c r="J29" s="43">
        <f t="shared" si="6"/>
        <v>799.72760522999988</v>
      </c>
      <c r="K29" s="43">
        <v>634.27034452999999</v>
      </c>
      <c r="L29" s="43">
        <v>93.459778610000001</v>
      </c>
      <c r="M29" s="43">
        <v>71.997482089999991</v>
      </c>
      <c r="N29" s="43">
        <f t="shared" si="7"/>
        <v>600.71173639000006</v>
      </c>
      <c r="O29" s="43">
        <v>436.96679917000006</v>
      </c>
      <c r="P29" s="43">
        <f t="shared" si="8"/>
        <v>163.74493722000003</v>
      </c>
      <c r="Q29" s="43">
        <v>125.85721098</v>
      </c>
      <c r="R29" s="43">
        <v>30.659283299999998</v>
      </c>
      <c r="S29" s="43">
        <v>7.2284429399999999</v>
      </c>
      <c r="T29" s="43"/>
      <c r="U29" s="43"/>
      <c r="V29" s="43"/>
      <c r="W29" s="43"/>
      <c r="X29" s="43"/>
    </row>
    <row r="30" spans="1:24" hidden="1" outlineLevel="1">
      <c r="A30" s="13">
        <v>41122</v>
      </c>
      <c r="B30" s="43">
        <v>2919.13709711</v>
      </c>
      <c r="C30" s="43">
        <f t="shared" si="0"/>
        <v>1765.0624387400001</v>
      </c>
      <c r="D30" s="43">
        <f t="shared" si="1"/>
        <v>1154.07465837</v>
      </c>
      <c r="E30" s="43">
        <f t="shared" si="2"/>
        <v>988.14746062999996</v>
      </c>
      <c r="F30" s="43">
        <f t="shared" si="3"/>
        <v>93.829040550000002</v>
      </c>
      <c r="G30" s="43">
        <f t="shared" si="4"/>
        <v>72.098157190000009</v>
      </c>
      <c r="H30" s="43">
        <f t="shared" si="5"/>
        <v>2390.0655845400001</v>
      </c>
      <c r="I30" s="43">
        <v>1382.0170063800001</v>
      </c>
      <c r="J30" s="43">
        <f t="shared" si="6"/>
        <v>1008.04857816</v>
      </c>
      <c r="K30" s="43">
        <v>855.01621379999995</v>
      </c>
      <c r="L30" s="43">
        <v>88.02934114</v>
      </c>
      <c r="M30" s="43">
        <v>65.003023220000003</v>
      </c>
      <c r="N30" s="43">
        <f t="shared" si="7"/>
        <v>529.07151256999998</v>
      </c>
      <c r="O30" s="43">
        <v>383.04543236000001</v>
      </c>
      <c r="P30" s="43">
        <f t="shared" si="8"/>
        <v>146.02608021</v>
      </c>
      <c r="Q30" s="43">
        <v>133.13124683000001</v>
      </c>
      <c r="R30" s="43">
        <v>5.7996994099999997</v>
      </c>
      <c r="S30" s="43">
        <v>7.09513397</v>
      </c>
      <c r="T30" s="43"/>
      <c r="U30" s="43"/>
      <c r="V30" s="43"/>
      <c r="W30" s="43"/>
      <c r="X30" s="43"/>
    </row>
    <row r="31" spans="1:24" hidden="1" outlineLevel="1">
      <c r="A31" s="13">
        <v>41153</v>
      </c>
      <c r="B31" s="43">
        <v>2570.6408981300001</v>
      </c>
      <c r="C31" s="43">
        <f t="shared" si="0"/>
        <v>1571.7070555999999</v>
      </c>
      <c r="D31" s="43">
        <f t="shared" si="1"/>
        <v>998.93384252999999</v>
      </c>
      <c r="E31" s="43">
        <f t="shared" si="2"/>
        <v>845.13235061</v>
      </c>
      <c r="F31" s="43">
        <f t="shared" si="3"/>
        <v>87.302917609999994</v>
      </c>
      <c r="G31" s="43">
        <f t="shared" si="4"/>
        <v>66.498574309999995</v>
      </c>
      <c r="H31" s="43">
        <f t="shared" si="5"/>
        <v>2038.7482693399998</v>
      </c>
      <c r="I31" s="43">
        <v>1193.2342534699999</v>
      </c>
      <c r="J31" s="43">
        <f t="shared" si="6"/>
        <v>845.51401586999998</v>
      </c>
      <c r="K31" s="43">
        <v>704.61798156999998</v>
      </c>
      <c r="L31" s="43">
        <v>81.508188059999995</v>
      </c>
      <c r="M31" s="43">
        <v>59.387846239999995</v>
      </c>
      <c r="N31" s="43">
        <f t="shared" si="7"/>
        <v>531.89262879</v>
      </c>
      <c r="O31" s="43">
        <v>378.47280212999999</v>
      </c>
      <c r="P31" s="43">
        <f t="shared" si="8"/>
        <v>153.41982665999998</v>
      </c>
      <c r="Q31" s="43">
        <v>140.51436903999999</v>
      </c>
      <c r="R31" s="43">
        <v>5.7947295499999996</v>
      </c>
      <c r="S31" s="43">
        <v>7.1107280700000004</v>
      </c>
      <c r="T31" s="43"/>
      <c r="U31" s="43"/>
      <c r="V31" s="43"/>
      <c r="W31" s="43"/>
      <c r="X31" s="43"/>
    </row>
    <row r="32" spans="1:24" hidden="1" outlineLevel="1">
      <c r="A32" s="13">
        <v>41183</v>
      </c>
      <c r="B32" s="43">
        <v>2527.3258504199998</v>
      </c>
      <c r="C32" s="43">
        <f t="shared" si="0"/>
        <v>1581.6733840699999</v>
      </c>
      <c r="D32" s="43">
        <f t="shared" si="1"/>
        <v>945.65246634999994</v>
      </c>
      <c r="E32" s="43">
        <f t="shared" si="2"/>
        <v>788.96003238999992</v>
      </c>
      <c r="F32" s="43">
        <f t="shared" si="3"/>
        <v>83.36593628</v>
      </c>
      <c r="G32" s="43">
        <f t="shared" si="4"/>
        <v>73.326497680000003</v>
      </c>
      <c r="H32" s="43">
        <f t="shared" si="5"/>
        <v>2002.5644341899999</v>
      </c>
      <c r="I32" s="43">
        <v>1208.03615081</v>
      </c>
      <c r="J32" s="43">
        <f t="shared" si="6"/>
        <v>794.52828337999995</v>
      </c>
      <c r="K32" s="43">
        <v>651.38326913999992</v>
      </c>
      <c r="L32" s="43">
        <v>76.961920519999993</v>
      </c>
      <c r="M32" s="43">
        <v>66.183093720000002</v>
      </c>
      <c r="N32" s="43">
        <f t="shared" si="7"/>
        <v>524.7614162299999</v>
      </c>
      <c r="O32" s="43">
        <v>373.63723325999996</v>
      </c>
      <c r="P32" s="43">
        <f t="shared" si="8"/>
        <v>151.12418296999999</v>
      </c>
      <c r="Q32" s="43">
        <v>137.57676325</v>
      </c>
      <c r="R32" s="43">
        <v>6.4040157600000001</v>
      </c>
      <c r="S32" s="43">
        <v>7.1434039599999997</v>
      </c>
      <c r="T32" s="43"/>
      <c r="U32" s="43"/>
      <c r="V32" s="43"/>
      <c r="W32" s="43"/>
      <c r="X32" s="43"/>
    </row>
    <row r="33" spans="1:24" hidden="1" outlineLevel="1">
      <c r="A33" s="13">
        <v>41214</v>
      </c>
      <c r="B33" s="43">
        <v>2400.2791306000004</v>
      </c>
      <c r="C33" s="43">
        <f t="shared" si="0"/>
        <v>1411.7557619500001</v>
      </c>
      <c r="D33" s="43">
        <f t="shared" si="1"/>
        <v>988.52336864999995</v>
      </c>
      <c r="E33" s="43">
        <f t="shared" si="2"/>
        <v>828.44517675999998</v>
      </c>
      <c r="F33" s="43">
        <f t="shared" si="3"/>
        <v>79.437923299999994</v>
      </c>
      <c r="G33" s="43">
        <f t="shared" si="4"/>
        <v>80.640268590000005</v>
      </c>
      <c r="H33" s="43">
        <f t="shared" si="5"/>
        <v>1900.9302023400001</v>
      </c>
      <c r="I33" s="43">
        <v>1060.5839730800001</v>
      </c>
      <c r="J33" s="43">
        <f t="shared" si="6"/>
        <v>840.34622925999997</v>
      </c>
      <c r="K33" s="43">
        <v>693.22477321999997</v>
      </c>
      <c r="L33" s="43">
        <v>73.30867465</v>
      </c>
      <c r="M33" s="43">
        <v>73.812781389999998</v>
      </c>
      <c r="N33" s="43">
        <f t="shared" si="7"/>
        <v>499.34892825999998</v>
      </c>
      <c r="O33" s="43">
        <v>351.17178887</v>
      </c>
      <c r="P33" s="43">
        <f t="shared" si="8"/>
        <v>148.17713939000001</v>
      </c>
      <c r="Q33" s="43">
        <v>135.22040354000001</v>
      </c>
      <c r="R33" s="43">
        <v>6.1292486500000001</v>
      </c>
      <c r="S33" s="43">
        <v>6.8274872000000002</v>
      </c>
      <c r="T33" s="43"/>
      <c r="U33" s="43"/>
      <c r="V33" s="43"/>
      <c r="W33" s="43"/>
      <c r="X33" s="43"/>
    </row>
    <row r="34" spans="1:24" hidden="1" outlineLevel="1">
      <c r="A34" s="13">
        <v>41244</v>
      </c>
      <c r="B34" s="43">
        <v>2613.8539078200001</v>
      </c>
      <c r="C34" s="43">
        <f t="shared" si="0"/>
        <v>1732.04885749</v>
      </c>
      <c r="D34" s="43">
        <f t="shared" si="1"/>
        <v>881.80505032999997</v>
      </c>
      <c r="E34" s="43">
        <f t="shared" si="2"/>
        <v>700.17147692000003</v>
      </c>
      <c r="F34" s="43">
        <f t="shared" si="3"/>
        <v>108.72739988000001</v>
      </c>
      <c r="G34" s="43">
        <f t="shared" si="4"/>
        <v>72.906173530000004</v>
      </c>
      <c r="H34" s="43">
        <f t="shared" si="5"/>
        <v>2080.3865941399999</v>
      </c>
      <c r="I34" s="43">
        <v>1365.2201711300002</v>
      </c>
      <c r="J34" s="43">
        <f t="shared" si="6"/>
        <v>715.16642301000002</v>
      </c>
      <c r="K34" s="43">
        <v>573.15089682000007</v>
      </c>
      <c r="L34" s="43">
        <v>75.99859884</v>
      </c>
      <c r="M34" s="43">
        <v>66.016927350000003</v>
      </c>
      <c r="N34" s="43">
        <f t="shared" si="7"/>
        <v>533.46731367999996</v>
      </c>
      <c r="O34" s="43">
        <v>366.82868636000001</v>
      </c>
      <c r="P34" s="43">
        <f t="shared" si="8"/>
        <v>166.63862731999998</v>
      </c>
      <c r="Q34" s="43">
        <v>127.0205801</v>
      </c>
      <c r="R34" s="43">
        <v>32.72880104</v>
      </c>
      <c r="S34" s="43">
        <v>6.8892461799999998</v>
      </c>
      <c r="T34" s="43"/>
      <c r="U34" s="43"/>
      <c r="V34" s="43"/>
      <c r="W34" s="43"/>
      <c r="X34" s="43"/>
    </row>
    <row r="35" spans="1:24" hidden="1" outlineLevel="1">
      <c r="A35" s="13">
        <v>41275</v>
      </c>
      <c r="B35" s="43">
        <v>2521.20696649</v>
      </c>
      <c r="C35" s="43">
        <f t="shared" si="0"/>
        <v>1764.57934247</v>
      </c>
      <c r="D35" s="43">
        <f t="shared" si="1"/>
        <v>756.6276240200001</v>
      </c>
      <c r="E35" s="43">
        <f t="shared" si="2"/>
        <v>653.37382759000002</v>
      </c>
      <c r="F35" s="43">
        <f t="shared" si="3"/>
        <v>62.973457439999997</v>
      </c>
      <c r="G35" s="43">
        <f t="shared" si="4"/>
        <v>40.280338989999997</v>
      </c>
      <c r="H35" s="43">
        <f t="shared" si="5"/>
        <v>2002.4450774699999</v>
      </c>
      <c r="I35" s="43">
        <v>1381.2385214399999</v>
      </c>
      <c r="J35" s="43">
        <f t="shared" si="6"/>
        <v>621.20655603000012</v>
      </c>
      <c r="K35" s="43">
        <v>530.85144373000003</v>
      </c>
      <c r="L35" s="43">
        <v>57.079702339999997</v>
      </c>
      <c r="M35" s="43">
        <v>33.275409959999998</v>
      </c>
      <c r="N35" s="43">
        <f t="shared" si="7"/>
        <v>518.76188902000001</v>
      </c>
      <c r="O35" s="43">
        <v>383.34082103000003</v>
      </c>
      <c r="P35" s="43">
        <f t="shared" si="8"/>
        <v>135.42106798999998</v>
      </c>
      <c r="Q35" s="43">
        <v>122.52238385999999</v>
      </c>
      <c r="R35" s="43">
        <v>5.8937550999999999</v>
      </c>
      <c r="S35" s="43">
        <v>7.0049290299999996</v>
      </c>
      <c r="T35" s="43"/>
      <c r="U35" s="43"/>
      <c r="V35" s="43"/>
      <c r="W35" s="43"/>
      <c r="X35" s="43"/>
    </row>
    <row r="36" spans="1:24" hidden="1" outlineLevel="1">
      <c r="A36" s="13">
        <v>41306</v>
      </c>
      <c r="B36" s="43">
        <v>2383.9235387399999</v>
      </c>
      <c r="C36" s="43">
        <f t="shared" si="0"/>
        <v>1624.1955603500001</v>
      </c>
      <c r="D36" s="43">
        <f t="shared" si="1"/>
        <v>759.72797839000009</v>
      </c>
      <c r="E36" s="43">
        <f t="shared" si="2"/>
        <v>673.00370190000001</v>
      </c>
      <c r="F36" s="43">
        <f t="shared" si="3"/>
        <v>64.052584350000004</v>
      </c>
      <c r="G36" s="43">
        <f t="shared" si="4"/>
        <v>22.671692140000001</v>
      </c>
      <c r="H36" s="43">
        <f t="shared" si="5"/>
        <v>1872.44418021</v>
      </c>
      <c r="I36" s="43">
        <v>1275.9945224200001</v>
      </c>
      <c r="J36" s="43">
        <f t="shared" si="6"/>
        <v>596.44965779000006</v>
      </c>
      <c r="K36" s="43">
        <v>522.95599827000001</v>
      </c>
      <c r="L36" s="43">
        <v>58.019326370000002</v>
      </c>
      <c r="M36" s="43">
        <v>15.474333150000001</v>
      </c>
      <c r="N36" s="43">
        <f t="shared" si="7"/>
        <v>511.47935853000001</v>
      </c>
      <c r="O36" s="43">
        <v>348.20103792999998</v>
      </c>
      <c r="P36" s="43">
        <f t="shared" si="8"/>
        <v>163.2783206</v>
      </c>
      <c r="Q36" s="43">
        <v>150.04770363</v>
      </c>
      <c r="R36" s="43">
        <v>6.0332579800000001</v>
      </c>
      <c r="S36" s="43">
        <v>7.1973589899999997</v>
      </c>
      <c r="T36" s="43"/>
      <c r="U36" s="43"/>
      <c r="V36" s="43"/>
      <c r="W36" s="43"/>
      <c r="X36" s="43"/>
    </row>
    <row r="37" spans="1:24" hidden="1" outlineLevel="1">
      <c r="A37" s="13">
        <v>41334</v>
      </c>
      <c r="B37" s="43">
        <v>2668.3106314800002</v>
      </c>
      <c r="C37" s="43">
        <f t="shared" si="0"/>
        <v>1787.5320622500001</v>
      </c>
      <c r="D37" s="43">
        <f t="shared" si="1"/>
        <v>880.7785692299999</v>
      </c>
      <c r="E37" s="43">
        <f t="shared" si="2"/>
        <v>694.50965985999994</v>
      </c>
      <c r="F37" s="43">
        <f t="shared" si="3"/>
        <v>69.801145300000002</v>
      </c>
      <c r="G37" s="43">
        <f t="shared" si="4"/>
        <v>116.46776407</v>
      </c>
      <c r="H37" s="43">
        <f t="shared" si="5"/>
        <v>2109.7434658100001</v>
      </c>
      <c r="I37" s="43">
        <v>1419.8260979500001</v>
      </c>
      <c r="J37" s="43">
        <f t="shared" si="6"/>
        <v>689.9173678599999</v>
      </c>
      <c r="K37" s="43">
        <v>516.61181439999996</v>
      </c>
      <c r="L37" s="43">
        <v>63.937361209999999</v>
      </c>
      <c r="M37" s="43">
        <v>109.36819225000001</v>
      </c>
      <c r="N37" s="43">
        <f t="shared" si="7"/>
        <v>558.56716567000001</v>
      </c>
      <c r="O37" s="43">
        <v>367.70596430000001</v>
      </c>
      <c r="P37" s="43">
        <f t="shared" si="8"/>
        <v>190.86120137</v>
      </c>
      <c r="Q37" s="43">
        <v>177.89784546000001</v>
      </c>
      <c r="R37" s="43">
        <v>5.8637840900000002</v>
      </c>
      <c r="S37" s="43">
        <v>7.0995718200000004</v>
      </c>
      <c r="T37" s="43"/>
      <c r="U37" s="43"/>
      <c r="V37" s="43"/>
      <c r="W37" s="43"/>
      <c r="X37" s="43"/>
    </row>
    <row r="38" spans="1:24" hidden="1" outlineLevel="1">
      <c r="A38" s="13">
        <v>41365</v>
      </c>
      <c r="B38" s="43">
        <v>2529.2224651799997</v>
      </c>
      <c r="C38" s="43">
        <f t="shared" si="0"/>
        <v>1715.2444120800001</v>
      </c>
      <c r="D38" s="43">
        <f t="shared" si="1"/>
        <v>813.97805310000012</v>
      </c>
      <c r="E38" s="43">
        <f t="shared" si="2"/>
        <v>714.18558899000004</v>
      </c>
      <c r="F38" s="43">
        <f t="shared" si="3"/>
        <v>83.795982850000001</v>
      </c>
      <c r="G38" s="43">
        <f t="shared" si="4"/>
        <v>15.996481259999999</v>
      </c>
      <c r="H38" s="43">
        <f t="shared" si="5"/>
        <v>2063.8669110599999</v>
      </c>
      <c r="I38" s="43">
        <v>1427.3432916199999</v>
      </c>
      <c r="J38" s="43">
        <f t="shared" si="6"/>
        <v>636.52361944000006</v>
      </c>
      <c r="K38" s="43">
        <v>549.72490117000007</v>
      </c>
      <c r="L38" s="43">
        <v>78.010539690000002</v>
      </c>
      <c r="M38" s="43">
        <v>8.7881785800000003</v>
      </c>
      <c r="N38" s="43">
        <f t="shared" si="7"/>
        <v>465.35555412000002</v>
      </c>
      <c r="O38" s="43">
        <v>287.90112046000002</v>
      </c>
      <c r="P38" s="43">
        <f t="shared" si="8"/>
        <v>177.45443366000001</v>
      </c>
      <c r="Q38" s="43">
        <v>164.46068782</v>
      </c>
      <c r="R38" s="43">
        <v>5.7854431599999998</v>
      </c>
      <c r="S38" s="43">
        <v>7.2083026800000001</v>
      </c>
      <c r="T38" s="43"/>
      <c r="U38" s="43"/>
      <c r="V38" s="43"/>
      <c r="W38" s="43"/>
      <c r="X38" s="43"/>
    </row>
    <row r="39" spans="1:24" hidden="1" outlineLevel="1">
      <c r="A39" s="13">
        <v>41395</v>
      </c>
      <c r="B39" s="43">
        <v>2422.09546589</v>
      </c>
      <c r="C39" s="43">
        <f t="shared" si="0"/>
        <v>1595.2498095399999</v>
      </c>
      <c r="D39" s="43">
        <f t="shared" si="1"/>
        <v>826.8456563499999</v>
      </c>
      <c r="E39" s="43">
        <f t="shared" si="2"/>
        <v>724.47304930999996</v>
      </c>
      <c r="F39" s="43">
        <f t="shared" si="3"/>
        <v>81.649605199999996</v>
      </c>
      <c r="G39" s="43">
        <f t="shared" si="4"/>
        <v>20.723001839999998</v>
      </c>
      <c r="H39" s="43">
        <f t="shared" si="5"/>
        <v>1970.4261693399999</v>
      </c>
      <c r="I39" s="43">
        <v>1318.1717996699999</v>
      </c>
      <c r="J39" s="43">
        <f t="shared" si="6"/>
        <v>652.25436966999996</v>
      </c>
      <c r="K39" s="43">
        <v>563.64316749</v>
      </c>
      <c r="L39" s="43">
        <v>75.109059579999993</v>
      </c>
      <c r="M39" s="43">
        <v>13.502142599999999</v>
      </c>
      <c r="N39" s="43">
        <f t="shared" si="7"/>
        <v>451.66929655000001</v>
      </c>
      <c r="O39" s="43">
        <v>277.07800987000002</v>
      </c>
      <c r="P39" s="43">
        <f t="shared" si="8"/>
        <v>174.59128668</v>
      </c>
      <c r="Q39" s="43">
        <v>160.82988182</v>
      </c>
      <c r="R39" s="43">
        <v>6.5405456199999996</v>
      </c>
      <c r="S39" s="43">
        <v>7.2208592400000002</v>
      </c>
      <c r="T39" s="43"/>
      <c r="U39" s="43"/>
      <c r="V39" s="43"/>
      <c r="W39" s="43"/>
      <c r="X39" s="43"/>
    </row>
    <row r="40" spans="1:24" hidden="1" outlineLevel="1">
      <c r="A40" s="13">
        <v>41426</v>
      </c>
      <c r="B40" s="43">
        <v>2344.9095458900001</v>
      </c>
      <c r="C40" s="43">
        <f t="shared" si="0"/>
        <v>1557.22974482</v>
      </c>
      <c r="D40" s="43">
        <f t="shared" si="1"/>
        <v>787.67980106999994</v>
      </c>
      <c r="E40" s="43">
        <f t="shared" si="2"/>
        <v>691.96399016999999</v>
      </c>
      <c r="F40" s="43">
        <f t="shared" si="3"/>
        <v>70.60636783999999</v>
      </c>
      <c r="G40" s="43">
        <f t="shared" si="4"/>
        <v>25.109443060000004</v>
      </c>
      <c r="H40" s="43">
        <f t="shared" si="5"/>
        <v>1911.77232151</v>
      </c>
      <c r="I40" s="43">
        <v>1292.3768200899999</v>
      </c>
      <c r="J40" s="43">
        <f t="shared" si="6"/>
        <v>619.39550141999996</v>
      </c>
      <c r="K40" s="43">
        <v>539.11479534</v>
      </c>
      <c r="L40" s="43">
        <v>64.038842099999997</v>
      </c>
      <c r="M40" s="43">
        <v>16.241863980000002</v>
      </c>
      <c r="N40" s="43">
        <f t="shared" si="7"/>
        <v>433.13722438000002</v>
      </c>
      <c r="O40" s="43">
        <v>264.85292473000004</v>
      </c>
      <c r="P40" s="43">
        <f t="shared" si="8"/>
        <v>168.28429965000001</v>
      </c>
      <c r="Q40" s="43">
        <v>152.84919482999999</v>
      </c>
      <c r="R40" s="43">
        <v>6.5675257399999998</v>
      </c>
      <c r="S40" s="43">
        <v>8.8675790800000005</v>
      </c>
      <c r="T40" s="43"/>
      <c r="U40" s="43"/>
      <c r="V40" s="43"/>
      <c r="W40" s="43"/>
      <c r="X40" s="43"/>
    </row>
    <row r="41" spans="1:24" hidden="1" outlineLevel="1">
      <c r="A41" s="13">
        <v>41456</v>
      </c>
      <c r="B41" s="43">
        <v>2611.0293639500005</v>
      </c>
      <c r="C41" s="43">
        <f t="shared" si="0"/>
        <v>1782.9759555600001</v>
      </c>
      <c r="D41" s="43">
        <f t="shared" si="1"/>
        <v>828.05340839000007</v>
      </c>
      <c r="E41" s="43">
        <f t="shared" si="2"/>
        <v>717.23309045999997</v>
      </c>
      <c r="F41" s="43">
        <f t="shared" si="3"/>
        <v>92.654452280000001</v>
      </c>
      <c r="G41" s="43">
        <f t="shared" si="4"/>
        <v>18.165865650000001</v>
      </c>
      <c r="H41" s="43">
        <f t="shared" si="5"/>
        <v>2158.0541471700003</v>
      </c>
      <c r="I41" s="43">
        <v>1498.5948522000001</v>
      </c>
      <c r="J41" s="43">
        <f t="shared" si="6"/>
        <v>659.45929497000009</v>
      </c>
      <c r="K41" s="43">
        <v>562.59955614</v>
      </c>
      <c r="L41" s="43">
        <v>82.962462090000002</v>
      </c>
      <c r="M41" s="43">
        <v>13.897276740000001</v>
      </c>
      <c r="N41" s="43">
        <f t="shared" si="7"/>
        <v>452.97521677999998</v>
      </c>
      <c r="O41" s="43">
        <v>284.38110336</v>
      </c>
      <c r="P41" s="43">
        <f t="shared" si="8"/>
        <v>168.59411342000001</v>
      </c>
      <c r="Q41" s="43">
        <v>154.63353432</v>
      </c>
      <c r="R41" s="43">
        <v>9.6919901900000003</v>
      </c>
      <c r="S41" s="43">
        <v>4.2685889100000001</v>
      </c>
      <c r="T41" s="43"/>
      <c r="U41" s="43"/>
      <c r="V41" s="43"/>
      <c r="W41" s="43"/>
      <c r="X41" s="43"/>
    </row>
    <row r="42" spans="1:24" hidden="1" outlineLevel="1">
      <c r="A42" s="13">
        <v>41487</v>
      </c>
      <c r="B42" s="43">
        <v>2561.7718865100001</v>
      </c>
      <c r="C42" s="43">
        <f t="shared" si="0"/>
        <v>1739.5360960399998</v>
      </c>
      <c r="D42" s="43">
        <f t="shared" si="1"/>
        <v>822.23579046999998</v>
      </c>
      <c r="E42" s="43">
        <f t="shared" si="2"/>
        <v>702.39895711999998</v>
      </c>
      <c r="F42" s="43">
        <f t="shared" si="3"/>
        <v>102.43851873</v>
      </c>
      <c r="G42" s="43">
        <f t="shared" si="4"/>
        <v>17.398314620000001</v>
      </c>
      <c r="H42" s="43">
        <f t="shared" si="5"/>
        <v>2106.2330786699999</v>
      </c>
      <c r="I42" s="43">
        <v>1464.5702926399999</v>
      </c>
      <c r="J42" s="43">
        <f t="shared" si="6"/>
        <v>641.66278603000001</v>
      </c>
      <c r="K42" s="43">
        <v>535.62232260999997</v>
      </c>
      <c r="L42" s="43">
        <v>92.885163800000001</v>
      </c>
      <c r="M42" s="43">
        <v>13.155299619999999</v>
      </c>
      <c r="N42" s="43">
        <f t="shared" si="7"/>
        <v>455.53880784000006</v>
      </c>
      <c r="O42" s="43">
        <v>274.96580340000003</v>
      </c>
      <c r="P42" s="43">
        <f t="shared" si="8"/>
        <v>180.57300444000003</v>
      </c>
      <c r="Q42" s="43">
        <v>166.77663451000001</v>
      </c>
      <c r="R42" s="43">
        <v>9.5533549300000011</v>
      </c>
      <c r="S42" s="43">
        <v>4.2430149999999998</v>
      </c>
      <c r="T42" s="43"/>
      <c r="U42" s="43"/>
      <c r="V42" s="43"/>
      <c r="W42" s="43"/>
      <c r="X42" s="43"/>
    </row>
    <row r="43" spans="1:24" hidden="1" outlineLevel="1">
      <c r="A43" s="13">
        <v>41518</v>
      </c>
      <c r="B43" s="43">
        <v>2811.8864870199995</v>
      </c>
      <c r="C43" s="43">
        <f t="shared" si="0"/>
        <v>1915.8251412699999</v>
      </c>
      <c r="D43" s="43">
        <f t="shared" si="1"/>
        <v>896.0613457500001</v>
      </c>
      <c r="E43" s="43">
        <f t="shared" si="2"/>
        <v>745.38761506000003</v>
      </c>
      <c r="F43" s="43">
        <f t="shared" si="3"/>
        <v>131.35690586999999</v>
      </c>
      <c r="G43" s="43">
        <f t="shared" si="4"/>
        <v>19.316824820000001</v>
      </c>
      <c r="H43" s="43">
        <f t="shared" si="5"/>
        <v>2301.3782987599998</v>
      </c>
      <c r="I43" s="43">
        <v>1632.0365775599998</v>
      </c>
      <c r="J43" s="43">
        <f t="shared" si="6"/>
        <v>669.34172120000005</v>
      </c>
      <c r="K43" s="43">
        <v>590.65618159000007</v>
      </c>
      <c r="L43" s="43">
        <v>63.698484139999998</v>
      </c>
      <c r="M43" s="43">
        <v>14.98705547</v>
      </c>
      <c r="N43" s="43">
        <f t="shared" si="7"/>
        <v>510.50818826</v>
      </c>
      <c r="O43" s="43">
        <v>283.78856371000001</v>
      </c>
      <c r="P43" s="43">
        <f t="shared" si="8"/>
        <v>226.71962454999999</v>
      </c>
      <c r="Q43" s="43">
        <v>154.73143346999998</v>
      </c>
      <c r="R43" s="43">
        <v>67.658421730000001</v>
      </c>
      <c r="S43" s="43">
        <v>4.3297693500000003</v>
      </c>
      <c r="T43" s="43"/>
      <c r="U43" s="43"/>
      <c r="V43" s="43"/>
      <c r="W43" s="43"/>
      <c r="X43" s="43"/>
    </row>
    <row r="44" spans="1:24" hidden="1" outlineLevel="1">
      <c r="A44" s="13">
        <v>41548</v>
      </c>
      <c r="B44" s="43">
        <v>2645.9880528500003</v>
      </c>
      <c r="C44" s="43">
        <f t="shared" si="0"/>
        <v>1819.95011376</v>
      </c>
      <c r="D44" s="43">
        <f t="shared" si="1"/>
        <v>826.03793909000001</v>
      </c>
      <c r="E44" s="43">
        <f t="shared" si="2"/>
        <v>727.56200665999995</v>
      </c>
      <c r="F44" s="43">
        <f t="shared" si="3"/>
        <v>79.093703619999999</v>
      </c>
      <c r="G44" s="43">
        <f t="shared" si="4"/>
        <v>19.382228810000001</v>
      </c>
      <c r="H44" s="43">
        <f t="shared" si="5"/>
        <v>2188.3480986499999</v>
      </c>
      <c r="I44" s="43">
        <v>1527.5453863400001</v>
      </c>
      <c r="J44" s="43">
        <f t="shared" si="6"/>
        <v>660.80271230999995</v>
      </c>
      <c r="K44" s="43">
        <v>579.43802784000002</v>
      </c>
      <c r="L44" s="43">
        <v>66.381868900000001</v>
      </c>
      <c r="M44" s="43">
        <v>14.98281557</v>
      </c>
      <c r="N44" s="43">
        <f t="shared" si="7"/>
        <v>457.63995420000003</v>
      </c>
      <c r="O44" s="43">
        <v>292.40472742000003</v>
      </c>
      <c r="P44" s="43">
        <f t="shared" si="8"/>
        <v>165.23522678</v>
      </c>
      <c r="Q44" s="43">
        <v>148.12397881999999</v>
      </c>
      <c r="R44" s="43">
        <v>12.711834720000001</v>
      </c>
      <c r="S44" s="43">
        <v>4.3994132400000003</v>
      </c>
      <c r="T44" s="43"/>
      <c r="U44" s="43"/>
      <c r="V44" s="43"/>
      <c r="W44" s="43"/>
      <c r="X44" s="43"/>
    </row>
    <row r="45" spans="1:24" hidden="1" outlineLevel="1">
      <c r="A45" s="13">
        <v>41579</v>
      </c>
      <c r="B45" s="43">
        <v>2569.2589379699998</v>
      </c>
      <c r="C45" s="43">
        <f t="shared" si="0"/>
        <v>1742.03304757</v>
      </c>
      <c r="D45" s="43">
        <f t="shared" si="1"/>
        <v>827.22589040000003</v>
      </c>
      <c r="E45" s="43">
        <f t="shared" si="2"/>
        <v>719.2541794</v>
      </c>
      <c r="F45" s="43">
        <f t="shared" si="3"/>
        <v>87.493470119999998</v>
      </c>
      <c r="G45" s="43">
        <f t="shared" si="4"/>
        <v>20.478240880000001</v>
      </c>
      <c r="H45" s="43">
        <f t="shared" si="5"/>
        <v>2124.3381734499999</v>
      </c>
      <c r="I45" s="43">
        <v>1455.2717444899999</v>
      </c>
      <c r="J45" s="43">
        <f t="shared" si="6"/>
        <v>669.06642896000005</v>
      </c>
      <c r="K45" s="43">
        <v>580.71074298999997</v>
      </c>
      <c r="L45" s="43">
        <v>72.224732459999998</v>
      </c>
      <c r="M45" s="43">
        <v>16.130953510000001</v>
      </c>
      <c r="N45" s="43">
        <f t="shared" si="7"/>
        <v>444.92076452000003</v>
      </c>
      <c r="O45" s="43">
        <v>286.76130308</v>
      </c>
      <c r="P45" s="43">
        <f t="shared" si="8"/>
        <v>158.15946144</v>
      </c>
      <c r="Q45" s="43">
        <v>138.54343641</v>
      </c>
      <c r="R45" s="43">
        <v>15.268737660000001</v>
      </c>
      <c r="S45" s="43">
        <v>4.3472873700000001</v>
      </c>
      <c r="T45" s="43"/>
      <c r="U45" s="43"/>
      <c r="V45" s="43"/>
      <c r="W45" s="43"/>
      <c r="X45" s="43"/>
    </row>
    <row r="46" spans="1:24" hidden="1" outlineLevel="1">
      <c r="A46" s="13">
        <v>41609</v>
      </c>
      <c r="B46" s="43">
        <v>2893.6141687100003</v>
      </c>
      <c r="C46" s="43">
        <f t="shared" si="0"/>
        <v>2004.78243638</v>
      </c>
      <c r="D46" s="43">
        <f t="shared" si="1"/>
        <v>888.83173233000002</v>
      </c>
      <c r="E46" s="43">
        <f t="shared" si="2"/>
        <v>782.32148555999993</v>
      </c>
      <c r="F46" s="43">
        <f t="shared" si="3"/>
        <v>86.778107140000003</v>
      </c>
      <c r="G46" s="43">
        <f t="shared" si="4"/>
        <v>19.732139629999999</v>
      </c>
      <c r="H46" s="43">
        <f t="shared" si="5"/>
        <v>2379.4154101100003</v>
      </c>
      <c r="I46" s="43">
        <v>1655.01693374</v>
      </c>
      <c r="J46" s="43">
        <f t="shared" si="6"/>
        <v>724.39847637000003</v>
      </c>
      <c r="K46" s="43">
        <v>638.26481824999996</v>
      </c>
      <c r="L46" s="43">
        <v>70.819819960000004</v>
      </c>
      <c r="M46" s="43">
        <v>15.31383816</v>
      </c>
      <c r="N46" s="43">
        <f t="shared" si="7"/>
        <v>514.19875860000002</v>
      </c>
      <c r="O46" s="43">
        <v>349.76550264000002</v>
      </c>
      <c r="P46" s="43">
        <f t="shared" si="8"/>
        <v>164.43325596</v>
      </c>
      <c r="Q46" s="43">
        <v>144.05666730999999</v>
      </c>
      <c r="R46" s="43">
        <v>15.958287180000001</v>
      </c>
      <c r="S46" s="43">
        <v>4.4183014700000003</v>
      </c>
      <c r="T46" s="43"/>
      <c r="U46" s="43"/>
      <c r="V46" s="43"/>
      <c r="W46" s="43"/>
      <c r="X46" s="43"/>
    </row>
    <row r="47" spans="1:24" hidden="1" outlineLevel="1">
      <c r="A47" s="13">
        <v>41640</v>
      </c>
      <c r="B47" s="43">
        <v>2562.7522079400001</v>
      </c>
      <c r="C47" s="43">
        <f t="shared" si="0"/>
        <v>1671.9864601099998</v>
      </c>
      <c r="D47" s="43">
        <f t="shared" si="1"/>
        <v>890.76574783000001</v>
      </c>
      <c r="E47" s="43">
        <f t="shared" si="2"/>
        <v>791.12257805000002</v>
      </c>
      <c r="F47" s="43">
        <f t="shared" si="3"/>
        <v>81.095608859999999</v>
      </c>
      <c r="G47" s="43">
        <f t="shared" si="4"/>
        <v>18.547560920000002</v>
      </c>
      <c r="H47" s="43">
        <f t="shared" si="5"/>
        <v>2047.6654282700001</v>
      </c>
      <c r="I47" s="43">
        <v>1307.36444463</v>
      </c>
      <c r="J47" s="43">
        <f t="shared" si="6"/>
        <v>740.30098364000003</v>
      </c>
      <c r="K47" s="43">
        <v>658.97024348000002</v>
      </c>
      <c r="L47" s="43">
        <v>67.132759890000003</v>
      </c>
      <c r="M47" s="43">
        <v>14.19798027</v>
      </c>
      <c r="N47" s="43">
        <f t="shared" si="7"/>
        <v>515.08677966999994</v>
      </c>
      <c r="O47" s="43">
        <v>364.62201547999996</v>
      </c>
      <c r="P47" s="43">
        <f t="shared" si="8"/>
        <v>150.46476419000001</v>
      </c>
      <c r="Q47" s="43">
        <v>132.15233456999999</v>
      </c>
      <c r="R47" s="43">
        <v>13.962848970000001</v>
      </c>
      <c r="S47" s="43">
        <v>4.34958065</v>
      </c>
      <c r="T47" s="43"/>
      <c r="U47" s="43"/>
      <c r="V47" s="43"/>
      <c r="W47" s="43"/>
      <c r="X47" s="43"/>
    </row>
    <row r="48" spans="1:24" hidden="1" outlineLevel="1">
      <c r="A48" s="13">
        <v>41671</v>
      </c>
      <c r="B48" s="43">
        <v>2892.0539457099999</v>
      </c>
      <c r="C48" s="43">
        <f t="shared" si="0"/>
        <v>2006.2491252599998</v>
      </c>
      <c r="D48" s="43">
        <f t="shared" si="1"/>
        <v>885.80482045000008</v>
      </c>
      <c r="E48" s="43">
        <f t="shared" si="2"/>
        <v>794.93183841000007</v>
      </c>
      <c r="F48" s="43">
        <f t="shared" si="3"/>
        <v>71.198574239999999</v>
      </c>
      <c r="G48" s="43">
        <f t="shared" si="4"/>
        <v>19.674407800000001</v>
      </c>
      <c r="H48" s="43">
        <f t="shared" si="5"/>
        <v>2269.29231381</v>
      </c>
      <c r="I48" s="43">
        <v>1565.84750816</v>
      </c>
      <c r="J48" s="43">
        <f t="shared" si="6"/>
        <v>703.44480565000003</v>
      </c>
      <c r="K48" s="43">
        <v>635.00735455000006</v>
      </c>
      <c r="L48" s="43">
        <v>54.230153289999997</v>
      </c>
      <c r="M48" s="43">
        <v>14.20729781</v>
      </c>
      <c r="N48" s="43">
        <f t="shared" si="7"/>
        <v>622.7616319</v>
      </c>
      <c r="O48" s="43">
        <v>440.40161709999995</v>
      </c>
      <c r="P48" s="43">
        <f t="shared" si="8"/>
        <v>182.36001480000002</v>
      </c>
      <c r="Q48" s="43">
        <v>159.92448386000001</v>
      </c>
      <c r="R48" s="43">
        <v>16.968420949999999</v>
      </c>
      <c r="S48" s="43">
        <v>5.46710999</v>
      </c>
      <c r="T48" s="43"/>
      <c r="U48" s="43"/>
      <c r="V48" s="43"/>
      <c r="W48" s="43"/>
      <c r="X48" s="43"/>
    </row>
    <row r="49" spans="1:24" hidden="1" outlineLevel="1">
      <c r="A49" s="13">
        <v>41699</v>
      </c>
      <c r="B49" s="43">
        <v>2950.10378872</v>
      </c>
      <c r="C49" s="43">
        <f t="shared" si="0"/>
        <v>2097.9593909599998</v>
      </c>
      <c r="D49" s="43">
        <f t="shared" si="1"/>
        <v>852.14439776000006</v>
      </c>
      <c r="E49" s="43">
        <f t="shared" si="2"/>
        <v>770.65494667000007</v>
      </c>
      <c r="F49" s="43">
        <f t="shared" si="3"/>
        <v>67.240546859999995</v>
      </c>
      <c r="G49" s="43">
        <f t="shared" si="4"/>
        <v>14.248904229999999</v>
      </c>
      <c r="H49" s="43">
        <f t="shared" si="5"/>
        <v>2243.8050485799999</v>
      </c>
      <c r="I49" s="43">
        <v>1556.5676144199999</v>
      </c>
      <c r="J49" s="43">
        <f t="shared" si="6"/>
        <v>687.23743416000002</v>
      </c>
      <c r="K49" s="43">
        <v>621.61548496</v>
      </c>
      <c r="L49" s="43">
        <v>51.386265710000004</v>
      </c>
      <c r="M49" s="43">
        <v>14.23568349</v>
      </c>
      <c r="N49" s="43">
        <f t="shared" si="7"/>
        <v>706.29874014000006</v>
      </c>
      <c r="O49" s="43">
        <v>541.39177654000002</v>
      </c>
      <c r="P49" s="43">
        <f t="shared" si="8"/>
        <v>164.90696360000001</v>
      </c>
      <c r="Q49" s="43">
        <v>149.03946171000001</v>
      </c>
      <c r="R49" s="43">
        <v>15.854281149999998</v>
      </c>
      <c r="S49" s="43">
        <v>1.322074E-2</v>
      </c>
      <c r="T49" s="43"/>
      <c r="U49" s="43"/>
      <c r="V49" s="43"/>
      <c r="W49" s="43"/>
      <c r="X49" s="43"/>
    </row>
    <row r="50" spans="1:24" hidden="1" outlineLevel="1">
      <c r="A50" s="13">
        <v>41730</v>
      </c>
      <c r="B50" s="43">
        <v>3188.5482933599992</v>
      </c>
      <c r="C50" s="43">
        <f t="shared" si="0"/>
        <v>2105.8915278899999</v>
      </c>
      <c r="D50" s="43">
        <f t="shared" si="1"/>
        <v>1082.6567654699998</v>
      </c>
      <c r="E50" s="43">
        <f t="shared" si="2"/>
        <v>984.6401601</v>
      </c>
      <c r="F50" s="43">
        <f t="shared" si="3"/>
        <v>83.712734540000014</v>
      </c>
      <c r="G50" s="43">
        <f t="shared" si="4"/>
        <v>14.303870829999999</v>
      </c>
      <c r="H50" s="43">
        <f t="shared" si="5"/>
        <v>2493.6326016099997</v>
      </c>
      <c r="I50" s="43">
        <v>1606.3648361199998</v>
      </c>
      <c r="J50" s="43">
        <f t="shared" si="6"/>
        <v>887.26776548999987</v>
      </c>
      <c r="K50" s="43">
        <v>822.75214131999996</v>
      </c>
      <c r="L50" s="43">
        <v>50.225603560000003</v>
      </c>
      <c r="M50" s="43">
        <v>14.290020609999999</v>
      </c>
      <c r="N50" s="43">
        <f t="shared" si="7"/>
        <v>694.91569174999995</v>
      </c>
      <c r="O50" s="43">
        <v>499.52669177000001</v>
      </c>
      <c r="P50" s="43">
        <f t="shared" si="8"/>
        <v>195.38899997999999</v>
      </c>
      <c r="Q50" s="43">
        <v>161.88801878000001</v>
      </c>
      <c r="R50" s="43">
        <v>33.487130980000003</v>
      </c>
      <c r="S50" s="43">
        <v>1.385022E-2</v>
      </c>
      <c r="T50" s="43"/>
      <c r="U50" s="43"/>
      <c r="V50" s="43"/>
      <c r="W50" s="43"/>
      <c r="X50" s="43"/>
    </row>
    <row r="51" spans="1:24" hidden="1" outlineLevel="1">
      <c r="A51" s="13">
        <v>41760</v>
      </c>
      <c r="B51" s="43">
        <v>3130.2609818200003</v>
      </c>
      <c r="C51" s="43">
        <f t="shared" si="0"/>
        <v>2109.8213759800001</v>
      </c>
      <c r="D51" s="43">
        <f t="shared" si="1"/>
        <v>1020.43960584</v>
      </c>
      <c r="E51" s="43">
        <f t="shared" si="2"/>
        <v>928.24000182000009</v>
      </c>
      <c r="F51" s="43">
        <f t="shared" si="3"/>
        <v>77.882306080000006</v>
      </c>
      <c r="G51" s="43">
        <f t="shared" si="4"/>
        <v>14.31729794</v>
      </c>
      <c r="H51" s="43">
        <f t="shared" si="5"/>
        <v>2499.0440077100002</v>
      </c>
      <c r="I51" s="43">
        <v>1665.8281288799999</v>
      </c>
      <c r="J51" s="43">
        <f t="shared" si="6"/>
        <v>833.21587883000007</v>
      </c>
      <c r="K51" s="43">
        <v>769.37516730000004</v>
      </c>
      <c r="L51" s="43">
        <v>49.537719680000002</v>
      </c>
      <c r="M51" s="43">
        <v>14.30299185</v>
      </c>
      <c r="N51" s="43">
        <f t="shared" si="7"/>
        <v>631.21697411000002</v>
      </c>
      <c r="O51" s="43">
        <v>443.99324710000002</v>
      </c>
      <c r="P51" s="43">
        <f t="shared" si="8"/>
        <v>187.22372701</v>
      </c>
      <c r="Q51" s="43">
        <v>158.86483452000002</v>
      </c>
      <c r="R51" s="43">
        <v>28.344586399999997</v>
      </c>
      <c r="S51" s="43">
        <v>1.430609E-2</v>
      </c>
      <c r="T51" s="43"/>
      <c r="U51" s="43"/>
      <c r="V51" s="43"/>
      <c r="W51" s="43"/>
      <c r="X51" s="43"/>
    </row>
    <row r="52" spans="1:24" hidden="1" outlineLevel="1">
      <c r="A52" s="13">
        <v>41791</v>
      </c>
      <c r="B52" s="43">
        <v>3015.3008804399997</v>
      </c>
      <c r="C52" s="43">
        <f t="shared" si="0"/>
        <v>1900.4571582999999</v>
      </c>
      <c r="D52" s="43">
        <f t="shared" si="1"/>
        <v>1114.84372214</v>
      </c>
      <c r="E52" s="43">
        <f t="shared" si="2"/>
        <v>1060.5475193300001</v>
      </c>
      <c r="F52" s="43">
        <f t="shared" si="3"/>
        <v>49.974185220000003</v>
      </c>
      <c r="G52" s="43">
        <f t="shared" si="4"/>
        <v>4.3220175899999997</v>
      </c>
      <c r="H52" s="43">
        <f t="shared" si="5"/>
        <v>2391.0841000599999</v>
      </c>
      <c r="I52" s="43">
        <v>1453.6104606399999</v>
      </c>
      <c r="J52" s="43">
        <f t="shared" si="6"/>
        <v>937.47363942000004</v>
      </c>
      <c r="K52" s="43">
        <v>898.70302026000002</v>
      </c>
      <c r="L52" s="43">
        <v>34.463063920000003</v>
      </c>
      <c r="M52" s="43">
        <v>4.3075552400000001</v>
      </c>
      <c r="N52" s="43">
        <f t="shared" si="7"/>
        <v>624.21678038000005</v>
      </c>
      <c r="O52" s="43">
        <v>446.84669766000002</v>
      </c>
      <c r="P52" s="43">
        <f t="shared" si="8"/>
        <v>177.37008272</v>
      </c>
      <c r="Q52" s="43">
        <v>161.84449907000001</v>
      </c>
      <c r="R52" s="43">
        <v>15.511121299999999</v>
      </c>
      <c r="S52" s="43">
        <v>1.4462350000000001E-2</v>
      </c>
      <c r="T52" s="43"/>
      <c r="U52" s="43"/>
      <c r="V52" s="43"/>
      <c r="W52" s="43"/>
      <c r="X52" s="43"/>
    </row>
    <row r="53" spans="1:24" hidden="1" outlineLevel="1">
      <c r="A53" s="13">
        <v>41821</v>
      </c>
      <c r="B53" s="43">
        <v>3005.8331871300002</v>
      </c>
      <c r="C53" s="43">
        <f t="shared" si="0"/>
        <v>2162.3930788799998</v>
      </c>
      <c r="D53" s="43">
        <f t="shared" si="1"/>
        <v>843.44010825000009</v>
      </c>
      <c r="E53" s="43">
        <f t="shared" si="2"/>
        <v>793.86621705000016</v>
      </c>
      <c r="F53" s="43">
        <f t="shared" si="3"/>
        <v>45.573802659999998</v>
      </c>
      <c r="G53" s="43">
        <f t="shared" si="4"/>
        <v>4.0000885399999992</v>
      </c>
      <c r="H53" s="43">
        <f t="shared" si="5"/>
        <v>2329.2145618700001</v>
      </c>
      <c r="I53" s="43">
        <v>1651.53775365</v>
      </c>
      <c r="J53" s="43">
        <f t="shared" si="6"/>
        <v>677.67680822000011</v>
      </c>
      <c r="K53" s="43">
        <v>637.68066959000009</v>
      </c>
      <c r="L53" s="43">
        <v>36.010901259999997</v>
      </c>
      <c r="M53" s="43">
        <v>3.9852373699999997</v>
      </c>
      <c r="N53" s="43">
        <f t="shared" si="7"/>
        <v>676.61862526000004</v>
      </c>
      <c r="O53" s="43">
        <v>510.85532523000001</v>
      </c>
      <c r="P53" s="43">
        <f t="shared" si="8"/>
        <v>165.76330002999998</v>
      </c>
      <c r="Q53" s="43">
        <v>156.18554746000001</v>
      </c>
      <c r="R53" s="43">
        <v>9.5629013999999994</v>
      </c>
      <c r="S53" s="43">
        <v>1.485117E-2</v>
      </c>
      <c r="T53" s="43"/>
      <c r="U53" s="43"/>
      <c r="V53" s="43"/>
      <c r="W53" s="43"/>
      <c r="X53" s="43"/>
    </row>
    <row r="54" spans="1:24" hidden="1" outlineLevel="1" collapsed="1">
      <c r="A54" s="13">
        <v>41852</v>
      </c>
      <c r="B54" s="43">
        <v>3229.60716662</v>
      </c>
      <c r="C54" s="43">
        <f t="shared" si="0"/>
        <v>2293.7655841699998</v>
      </c>
      <c r="D54" s="43">
        <f t="shared" si="1"/>
        <v>935.84158244999992</v>
      </c>
      <c r="E54" s="43">
        <f t="shared" si="2"/>
        <v>879.39128160999996</v>
      </c>
      <c r="F54" s="43">
        <f t="shared" si="3"/>
        <v>52.444504760000001</v>
      </c>
      <c r="G54" s="43">
        <f t="shared" si="4"/>
        <v>4.0057960800000005</v>
      </c>
      <c r="H54" s="43">
        <f t="shared" si="5"/>
        <v>2478.4409910799995</v>
      </c>
      <c r="I54" s="43">
        <v>1690.5622728599999</v>
      </c>
      <c r="J54" s="43">
        <f t="shared" si="6"/>
        <v>787.87871821999988</v>
      </c>
      <c r="K54" s="43">
        <v>747.03462425999999</v>
      </c>
      <c r="L54" s="43">
        <v>36.840714439999999</v>
      </c>
      <c r="M54" s="43">
        <v>4.0033795200000002</v>
      </c>
      <c r="N54" s="43">
        <f t="shared" si="7"/>
        <v>751.16617554000004</v>
      </c>
      <c r="O54" s="43">
        <v>603.20331131</v>
      </c>
      <c r="P54" s="43">
        <f t="shared" si="8"/>
        <v>147.96286423000001</v>
      </c>
      <c r="Q54" s="43">
        <v>132.35665735000001</v>
      </c>
      <c r="R54" s="43">
        <v>15.60379032</v>
      </c>
      <c r="S54" s="43">
        <v>2.4165599999999999E-3</v>
      </c>
      <c r="T54" s="43"/>
      <c r="U54" s="43"/>
      <c r="V54" s="43"/>
      <c r="W54" s="43"/>
      <c r="X54" s="43"/>
    </row>
    <row r="55" spans="1:24" hidden="1" outlineLevel="1" collapsed="1">
      <c r="A55" s="13">
        <v>41883</v>
      </c>
      <c r="B55" s="43">
        <v>3047.8180897200009</v>
      </c>
      <c r="C55" s="43">
        <f t="shared" si="0"/>
        <v>2243.5272885499999</v>
      </c>
      <c r="D55" s="43">
        <f t="shared" si="1"/>
        <v>804.2908011699999</v>
      </c>
      <c r="E55" s="43">
        <f t="shared" si="2"/>
        <v>733.35888909000005</v>
      </c>
      <c r="F55" s="43">
        <f t="shared" si="3"/>
        <v>59.999268860000001</v>
      </c>
      <c r="G55" s="43">
        <f t="shared" si="4"/>
        <v>10.932643219999999</v>
      </c>
      <c r="H55" s="43">
        <f t="shared" si="5"/>
        <v>2378.1590988500002</v>
      </c>
      <c r="I55" s="43">
        <v>1709.3769561300001</v>
      </c>
      <c r="J55" s="43">
        <f t="shared" si="6"/>
        <v>668.78214271999991</v>
      </c>
      <c r="K55" s="43">
        <v>612.38296740999999</v>
      </c>
      <c r="L55" s="43">
        <v>45.468748779999999</v>
      </c>
      <c r="M55" s="43">
        <v>10.93042653</v>
      </c>
      <c r="N55" s="43">
        <f t="shared" si="7"/>
        <v>669.65899087000003</v>
      </c>
      <c r="O55" s="43">
        <v>534.15033242000004</v>
      </c>
      <c r="P55" s="43">
        <f t="shared" si="8"/>
        <v>135.50865845000001</v>
      </c>
      <c r="Q55" s="43">
        <v>120.97592168</v>
      </c>
      <c r="R55" s="43">
        <v>14.530520080000001</v>
      </c>
      <c r="S55" s="43">
        <v>2.2166899999999999E-3</v>
      </c>
      <c r="T55" s="43"/>
      <c r="U55" s="43"/>
      <c r="V55" s="43"/>
      <c r="W55" s="43"/>
      <c r="X55" s="43"/>
    </row>
    <row r="56" spans="1:24" hidden="1" outlineLevel="1" collapsed="1">
      <c r="A56" s="13">
        <v>41913</v>
      </c>
      <c r="B56" s="43">
        <v>3021.1639308099998</v>
      </c>
      <c r="C56" s="43">
        <f t="shared" si="0"/>
        <v>2167.3915567200002</v>
      </c>
      <c r="D56" s="43">
        <f t="shared" si="1"/>
        <v>853.77237408999997</v>
      </c>
      <c r="E56" s="43">
        <f t="shared" si="2"/>
        <v>769.63571347999994</v>
      </c>
      <c r="F56" s="43">
        <f t="shared" si="3"/>
        <v>70.886498770000003</v>
      </c>
      <c r="G56" s="43">
        <f t="shared" si="4"/>
        <v>13.250161840000001</v>
      </c>
      <c r="H56" s="43">
        <f t="shared" si="5"/>
        <v>2371.8010039700002</v>
      </c>
      <c r="I56" s="43">
        <v>1687.61594801</v>
      </c>
      <c r="J56" s="43">
        <f t="shared" si="6"/>
        <v>684.18505596</v>
      </c>
      <c r="K56" s="43">
        <v>613.58390823999991</v>
      </c>
      <c r="L56" s="43">
        <v>57.353184849999998</v>
      </c>
      <c r="M56" s="43">
        <v>13.24796287</v>
      </c>
      <c r="N56" s="43">
        <f t="shared" si="7"/>
        <v>649.36292684</v>
      </c>
      <c r="O56" s="43">
        <v>479.77560870999997</v>
      </c>
      <c r="P56" s="43">
        <f t="shared" si="8"/>
        <v>169.58731813</v>
      </c>
      <c r="Q56" s="43">
        <v>156.05180523999999</v>
      </c>
      <c r="R56" s="43">
        <v>13.533313919999999</v>
      </c>
      <c r="S56" s="43">
        <v>2.1989700000000002E-3</v>
      </c>
      <c r="T56" s="43"/>
      <c r="U56" s="43"/>
      <c r="V56" s="43"/>
      <c r="W56" s="43"/>
      <c r="X56" s="43"/>
    </row>
    <row r="57" spans="1:24" hidden="1" outlineLevel="1" collapsed="1">
      <c r="A57" s="13">
        <v>41944</v>
      </c>
      <c r="B57" s="43">
        <v>3250.0937364699994</v>
      </c>
      <c r="C57" s="43">
        <f t="shared" si="0"/>
        <v>2375.2716814899995</v>
      </c>
      <c r="D57" s="43">
        <f t="shared" si="1"/>
        <v>874.82205498000008</v>
      </c>
      <c r="E57" s="43">
        <f t="shared" si="2"/>
        <v>786.2254943800001</v>
      </c>
      <c r="F57" s="43">
        <f t="shared" si="3"/>
        <v>75.453039709999999</v>
      </c>
      <c r="G57" s="43">
        <f t="shared" si="4"/>
        <v>13.14352089</v>
      </c>
      <c r="H57" s="43">
        <f t="shared" si="5"/>
        <v>2392.3327150699997</v>
      </c>
      <c r="I57" s="43">
        <v>1722.1731614399998</v>
      </c>
      <c r="J57" s="43">
        <f t="shared" si="6"/>
        <v>670.15955363000012</v>
      </c>
      <c r="K57" s="43">
        <v>596.44774711000002</v>
      </c>
      <c r="L57" s="43">
        <v>60.570801119999999</v>
      </c>
      <c r="M57" s="43">
        <v>13.141005399999999</v>
      </c>
      <c r="N57" s="43">
        <f t="shared" si="7"/>
        <v>857.76102139999989</v>
      </c>
      <c r="O57" s="43">
        <v>653.09852004999993</v>
      </c>
      <c r="P57" s="43">
        <f t="shared" si="8"/>
        <v>204.66250135000001</v>
      </c>
      <c r="Q57" s="43">
        <v>189.77774727000002</v>
      </c>
      <c r="R57" s="43">
        <v>14.88223859</v>
      </c>
      <c r="S57" s="43">
        <v>2.51549E-3</v>
      </c>
      <c r="T57" s="43"/>
      <c r="U57" s="43"/>
      <c r="V57" s="43"/>
      <c r="W57" s="43"/>
      <c r="X57" s="43"/>
    </row>
    <row r="58" spans="1:24" hidden="1" outlineLevel="1" collapsed="1">
      <c r="A58" s="13">
        <v>41974</v>
      </c>
      <c r="B58" s="43">
        <v>3620.33927068</v>
      </c>
      <c r="C58" s="43">
        <f t="shared" si="0"/>
        <v>2629.0211123700001</v>
      </c>
      <c r="D58" s="43">
        <f t="shared" si="1"/>
        <v>991.31815830999994</v>
      </c>
      <c r="E58" s="43">
        <f t="shared" si="2"/>
        <v>893.84413125999993</v>
      </c>
      <c r="F58" s="43">
        <f t="shared" si="3"/>
        <v>86.982428559999988</v>
      </c>
      <c r="G58" s="43">
        <f t="shared" si="4"/>
        <v>10.491598489999999</v>
      </c>
      <c r="H58" s="43">
        <f t="shared" si="5"/>
        <v>2751.53783079</v>
      </c>
      <c r="I58" s="43">
        <v>1954.88638285</v>
      </c>
      <c r="J58" s="43">
        <f t="shared" si="6"/>
        <v>796.65144793999991</v>
      </c>
      <c r="K58" s="43">
        <v>714.08254436999994</v>
      </c>
      <c r="L58" s="43">
        <v>72.079878249999993</v>
      </c>
      <c r="M58" s="43">
        <v>10.48902532</v>
      </c>
      <c r="N58" s="43">
        <f t="shared" si="7"/>
        <v>868.8014398900001</v>
      </c>
      <c r="O58" s="43">
        <v>674.13472952000006</v>
      </c>
      <c r="P58" s="43">
        <f t="shared" si="8"/>
        <v>194.66671037</v>
      </c>
      <c r="Q58" s="43">
        <v>179.76158688999999</v>
      </c>
      <c r="R58" s="43">
        <v>14.902550310000001</v>
      </c>
      <c r="S58" s="43">
        <v>2.5731700000000001E-3</v>
      </c>
      <c r="T58" s="43"/>
      <c r="U58" s="43"/>
      <c r="V58" s="43"/>
      <c r="W58" s="43"/>
      <c r="X58" s="43"/>
    </row>
    <row r="59" spans="1:24" hidden="1" outlineLevel="1" collapsed="1">
      <c r="A59" s="13">
        <v>42005</v>
      </c>
      <c r="B59" s="43">
        <v>3510.9812202200001</v>
      </c>
      <c r="C59" s="43">
        <f t="shared" si="0"/>
        <v>2700.04574422</v>
      </c>
      <c r="D59" s="43">
        <f t="shared" si="1"/>
        <v>810.93547599999988</v>
      </c>
      <c r="E59" s="43">
        <f t="shared" si="2"/>
        <v>718.15732019999996</v>
      </c>
      <c r="F59" s="43">
        <f t="shared" si="3"/>
        <v>82.272975279999983</v>
      </c>
      <c r="G59" s="43">
        <f t="shared" si="4"/>
        <v>10.50518052</v>
      </c>
      <c r="H59" s="43">
        <f t="shared" si="5"/>
        <v>2627.6639977</v>
      </c>
      <c r="I59" s="43">
        <v>1965.4105411400001</v>
      </c>
      <c r="J59" s="43">
        <f t="shared" si="6"/>
        <v>662.2534565599999</v>
      </c>
      <c r="K59" s="43">
        <v>584.40570389999993</v>
      </c>
      <c r="L59" s="43">
        <v>67.345018169999989</v>
      </c>
      <c r="M59" s="43">
        <v>10.50273449</v>
      </c>
      <c r="N59" s="43">
        <f t="shared" si="7"/>
        <v>883.31722251999997</v>
      </c>
      <c r="O59" s="43">
        <v>734.63520308</v>
      </c>
      <c r="P59" s="43">
        <f t="shared" si="8"/>
        <v>148.68201943999998</v>
      </c>
      <c r="Q59" s="43">
        <v>133.75161629999999</v>
      </c>
      <c r="R59" s="43">
        <v>14.927957109999999</v>
      </c>
      <c r="S59" s="43">
        <v>2.4460300000000001E-3</v>
      </c>
      <c r="T59" s="43"/>
      <c r="U59" s="43"/>
      <c r="V59" s="43"/>
      <c r="W59" s="43"/>
      <c r="X59" s="43"/>
    </row>
    <row r="60" spans="1:24" hidden="1" outlineLevel="1" collapsed="1">
      <c r="A60" s="13">
        <v>42036</v>
      </c>
      <c r="B60" s="43">
        <v>4740.5309172099996</v>
      </c>
      <c r="C60" s="43">
        <f t="shared" si="0"/>
        <v>3203.7353020399996</v>
      </c>
      <c r="D60" s="43">
        <f t="shared" si="1"/>
        <v>1536.79561517</v>
      </c>
      <c r="E60" s="43">
        <f t="shared" si="2"/>
        <v>838.10143796000011</v>
      </c>
      <c r="F60" s="43">
        <f t="shared" si="3"/>
        <v>476.98884743999997</v>
      </c>
      <c r="G60" s="43">
        <f t="shared" si="4"/>
        <v>221.70532976999999</v>
      </c>
      <c r="H60" s="43">
        <f t="shared" si="5"/>
        <v>3361.9916517199999</v>
      </c>
      <c r="I60" s="43">
        <v>2094.0626508099999</v>
      </c>
      <c r="J60" s="43">
        <f t="shared" si="6"/>
        <v>1267.92900091</v>
      </c>
      <c r="K60" s="43">
        <v>608.57257320000008</v>
      </c>
      <c r="L60" s="43">
        <v>437.65530156</v>
      </c>
      <c r="M60" s="43">
        <v>221.70112614999999</v>
      </c>
      <c r="N60" s="43">
        <f t="shared" si="7"/>
        <v>1378.5392654899999</v>
      </c>
      <c r="O60" s="43">
        <v>1109.6726512299999</v>
      </c>
      <c r="P60" s="43">
        <f t="shared" si="8"/>
        <v>268.86661426000001</v>
      </c>
      <c r="Q60" s="43">
        <v>229.52886476</v>
      </c>
      <c r="R60" s="43">
        <v>39.333545879999996</v>
      </c>
      <c r="S60" s="43">
        <v>4.2036199999999999E-3</v>
      </c>
      <c r="T60" s="43"/>
      <c r="U60" s="43"/>
      <c r="V60" s="43"/>
      <c r="W60" s="43"/>
      <c r="X60" s="43"/>
    </row>
    <row r="61" spans="1:24" hidden="1" outlineLevel="1" collapsed="1">
      <c r="A61" s="13">
        <v>42064</v>
      </c>
      <c r="B61" s="43">
        <v>4733.7579344299993</v>
      </c>
      <c r="C61" s="43">
        <f t="shared" si="0"/>
        <v>2855.8037416699999</v>
      </c>
      <c r="D61" s="43">
        <f t="shared" si="1"/>
        <v>1877.9541927599998</v>
      </c>
      <c r="E61" s="43">
        <f t="shared" si="2"/>
        <v>1202.58516222</v>
      </c>
      <c r="F61" s="43">
        <f t="shared" si="3"/>
        <v>453.45802817999999</v>
      </c>
      <c r="G61" s="43">
        <f t="shared" si="4"/>
        <v>221.91100236</v>
      </c>
      <c r="H61" s="43">
        <f t="shared" si="5"/>
        <v>3597.8026188800004</v>
      </c>
      <c r="I61" s="43">
        <v>2082.5248861700002</v>
      </c>
      <c r="J61" s="43">
        <f t="shared" si="6"/>
        <v>1515.27773271</v>
      </c>
      <c r="K61" s="43">
        <v>873.02518836000002</v>
      </c>
      <c r="L61" s="43">
        <v>420.34494684999999</v>
      </c>
      <c r="M61" s="43">
        <v>221.90759750000001</v>
      </c>
      <c r="N61" s="43">
        <f t="shared" si="7"/>
        <v>1135.9553155499998</v>
      </c>
      <c r="O61" s="43">
        <v>773.27885549999996</v>
      </c>
      <c r="P61" s="43">
        <f t="shared" si="8"/>
        <v>362.67646004999995</v>
      </c>
      <c r="Q61" s="43">
        <v>329.55997385999996</v>
      </c>
      <c r="R61" s="43">
        <v>33.11308133</v>
      </c>
      <c r="S61" s="43">
        <v>3.40486E-3</v>
      </c>
      <c r="T61" s="43"/>
      <c r="U61" s="43"/>
      <c r="V61" s="43"/>
      <c r="W61" s="43"/>
      <c r="X61" s="43"/>
    </row>
    <row r="62" spans="1:24" hidden="1" outlineLevel="1" collapsed="1">
      <c r="A62" s="13">
        <v>42095</v>
      </c>
      <c r="B62" s="43">
        <v>4423.4623381299998</v>
      </c>
      <c r="C62" s="43">
        <f t="shared" si="0"/>
        <v>2514.0425831399998</v>
      </c>
      <c r="D62" s="43">
        <f t="shared" si="1"/>
        <v>1909.41975499</v>
      </c>
      <c r="E62" s="43">
        <f t="shared" si="2"/>
        <v>1236.8378130900001</v>
      </c>
      <c r="F62" s="43">
        <f t="shared" si="3"/>
        <v>450.72930080999998</v>
      </c>
      <c r="G62" s="43">
        <f t="shared" si="4"/>
        <v>221.85264108999999</v>
      </c>
      <c r="H62" s="43">
        <f t="shared" si="5"/>
        <v>3492.2697152299997</v>
      </c>
      <c r="I62" s="43">
        <v>1926.50348072</v>
      </c>
      <c r="J62" s="43">
        <f t="shared" si="6"/>
        <v>1565.76623451</v>
      </c>
      <c r="K62" s="43">
        <v>923.05942083000002</v>
      </c>
      <c r="L62" s="43">
        <v>420.85727058999998</v>
      </c>
      <c r="M62" s="43">
        <v>221.84954309</v>
      </c>
      <c r="N62" s="43">
        <f t="shared" si="7"/>
        <v>931.19262290000006</v>
      </c>
      <c r="O62" s="43">
        <v>587.53910242000006</v>
      </c>
      <c r="P62" s="43">
        <f t="shared" si="8"/>
        <v>343.65352048</v>
      </c>
      <c r="Q62" s="43">
        <v>313.77839225999998</v>
      </c>
      <c r="R62" s="43">
        <v>29.872030219999999</v>
      </c>
      <c r="S62" s="43">
        <v>3.0980000000000001E-3</v>
      </c>
      <c r="T62" s="43"/>
      <c r="U62" s="43"/>
      <c r="V62" s="43"/>
      <c r="W62" s="43"/>
      <c r="X62" s="43"/>
    </row>
    <row r="63" spans="1:24" hidden="1" outlineLevel="1" collapsed="1">
      <c r="A63" s="13">
        <v>42125</v>
      </c>
      <c r="B63" s="43">
        <v>4528.2495349500005</v>
      </c>
      <c r="C63" s="43">
        <f t="shared" si="0"/>
        <v>2549.4497516900001</v>
      </c>
      <c r="D63" s="43">
        <f t="shared" si="1"/>
        <v>1978.7997832599999</v>
      </c>
      <c r="E63" s="43">
        <f t="shared" si="2"/>
        <v>1304.9817081599999</v>
      </c>
      <c r="F63" s="43">
        <f t="shared" si="3"/>
        <v>450.95756467000001</v>
      </c>
      <c r="G63" s="43">
        <f t="shared" si="4"/>
        <v>222.86051042999998</v>
      </c>
      <c r="H63" s="43">
        <f t="shared" si="5"/>
        <v>3582.8060680099998</v>
      </c>
      <c r="I63" s="43">
        <v>1978.9212010000001</v>
      </c>
      <c r="J63" s="43">
        <f t="shared" si="6"/>
        <v>1603.8848670099999</v>
      </c>
      <c r="K63" s="43">
        <v>959.98187143999996</v>
      </c>
      <c r="L63" s="43">
        <v>421.04555349999998</v>
      </c>
      <c r="M63" s="43">
        <v>222.85744206999999</v>
      </c>
      <c r="N63" s="43">
        <f t="shared" si="7"/>
        <v>945.44346694000001</v>
      </c>
      <c r="O63" s="43">
        <v>570.52855068999997</v>
      </c>
      <c r="P63" s="43">
        <f t="shared" si="8"/>
        <v>374.91491624999998</v>
      </c>
      <c r="Q63" s="43">
        <v>344.99983672000002</v>
      </c>
      <c r="R63" s="43">
        <v>29.91201117</v>
      </c>
      <c r="S63" s="43">
        <v>3.06836E-3</v>
      </c>
      <c r="T63" s="43"/>
      <c r="U63" s="43"/>
      <c r="V63" s="43"/>
      <c r="W63" s="43"/>
      <c r="X63" s="43"/>
    </row>
    <row r="64" spans="1:24" hidden="1" outlineLevel="1" collapsed="1">
      <c r="A64" s="13">
        <v>42156</v>
      </c>
      <c r="B64" s="43">
        <v>4954.9013960299999</v>
      </c>
      <c r="C64" s="43">
        <f t="shared" si="0"/>
        <v>3081.5018588800003</v>
      </c>
      <c r="D64" s="43">
        <f t="shared" si="1"/>
        <v>1873.39953715</v>
      </c>
      <c r="E64" s="43">
        <f t="shared" si="2"/>
        <v>1248.5957878200002</v>
      </c>
      <c r="F64" s="43">
        <f t="shared" si="3"/>
        <v>401.05865567999996</v>
      </c>
      <c r="G64" s="43">
        <f t="shared" si="4"/>
        <v>223.74509365</v>
      </c>
      <c r="H64" s="43">
        <f t="shared" si="5"/>
        <v>3916.8814757000005</v>
      </c>
      <c r="I64" s="43">
        <v>2439.6049213200004</v>
      </c>
      <c r="J64" s="43">
        <f t="shared" si="6"/>
        <v>1477.2765543800001</v>
      </c>
      <c r="K64" s="43">
        <v>882.37129343000004</v>
      </c>
      <c r="L64" s="43">
        <v>371.16331689999998</v>
      </c>
      <c r="M64" s="43">
        <v>223.74194405</v>
      </c>
      <c r="N64" s="43">
        <f t="shared" si="7"/>
        <v>1038.0199203299999</v>
      </c>
      <c r="O64" s="43">
        <v>641.89693755999997</v>
      </c>
      <c r="P64" s="43">
        <f t="shared" si="8"/>
        <v>396.12298276999996</v>
      </c>
      <c r="Q64" s="43">
        <v>366.22449439000002</v>
      </c>
      <c r="R64" s="43">
        <v>29.895338779999999</v>
      </c>
      <c r="S64" s="43">
        <v>3.1495999999999998E-3</v>
      </c>
      <c r="T64" s="43"/>
      <c r="U64" s="43"/>
      <c r="V64" s="43"/>
      <c r="W64" s="43"/>
      <c r="X64" s="43"/>
    </row>
    <row r="65" spans="1:24" hidden="1" outlineLevel="1" collapsed="1">
      <c r="A65" s="13">
        <v>42186</v>
      </c>
      <c r="B65" s="43">
        <v>4784.88683752</v>
      </c>
      <c r="C65" s="43">
        <f t="shared" si="0"/>
        <v>3071.2373042500003</v>
      </c>
      <c r="D65" s="43">
        <f t="shared" si="1"/>
        <v>1713.6495332700001</v>
      </c>
      <c r="E65" s="43">
        <f t="shared" si="2"/>
        <v>1091.20525355</v>
      </c>
      <c r="F65" s="43">
        <f t="shared" si="3"/>
        <v>397.74084868</v>
      </c>
      <c r="G65" s="43">
        <f t="shared" si="4"/>
        <v>224.70343104</v>
      </c>
      <c r="H65" s="43">
        <f t="shared" si="5"/>
        <v>3860.7010342000003</v>
      </c>
      <c r="I65" s="43">
        <v>2463.1407011900001</v>
      </c>
      <c r="J65" s="43">
        <f t="shared" si="6"/>
        <v>1397.56033301</v>
      </c>
      <c r="K65" s="43">
        <v>805.7894685</v>
      </c>
      <c r="L65" s="43">
        <v>367.07060103999999</v>
      </c>
      <c r="M65" s="43">
        <v>224.70026347000001</v>
      </c>
      <c r="N65" s="43">
        <f t="shared" si="7"/>
        <v>924.1858033200001</v>
      </c>
      <c r="O65" s="43">
        <v>608.09660306000001</v>
      </c>
      <c r="P65" s="43">
        <f t="shared" si="8"/>
        <v>316.08920026000004</v>
      </c>
      <c r="Q65" s="43">
        <v>285.41578505000001</v>
      </c>
      <c r="R65" s="43">
        <v>30.670247639999999</v>
      </c>
      <c r="S65" s="43">
        <v>3.1675700000000002E-3</v>
      </c>
      <c r="T65" s="43"/>
      <c r="U65" s="43"/>
      <c r="V65" s="43"/>
      <c r="W65" s="43"/>
      <c r="X65" s="43"/>
    </row>
    <row r="66" spans="1:24" hidden="1" outlineLevel="1" collapsed="1">
      <c r="A66" s="13">
        <v>42217</v>
      </c>
      <c r="B66" s="43">
        <v>5287.3737614399997</v>
      </c>
      <c r="C66" s="43">
        <f t="shared" si="0"/>
        <v>3389.3224357900003</v>
      </c>
      <c r="D66" s="43">
        <f t="shared" si="1"/>
        <v>1898.0513256499999</v>
      </c>
      <c r="E66" s="43">
        <f t="shared" si="2"/>
        <v>1268.6120803900001</v>
      </c>
      <c r="F66" s="43">
        <f t="shared" si="3"/>
        <v>403.7701859</v>
      </c>
      <c r="G66" s="43">
        <f t="shared" si="4"/>
        <v>225.66905935999998</v>
      </c>
      <c r="H66" s="43">
        <f t="shared" si="5"/>
        <v>4120.8048339300003</v>
      </c>
      <c r="I66" s="43">
        <v>2530.8595867200002</v>
      </c>
      <c r="J66" s="43">
        <f t="shared" si="6"/>
        <v>1589.9452472099999</v>
      </c>
      <c r="K66" s="43">
        <v>995.23233641000002</v>
      </c>
      <c r="L66" s="43">
        <v>369.04704523999999</v>
      </c>
      <c r="M66" s="43">
        <v>225.66586555999999</v>
      </c>
      <c r="N66" s="43">
        <f t="shared" si="7"/>
        <v>1166.5689275100001</v>
      </c>
      <c r="O66" s="43">
        <v>858.46284907000006</v>
      </c>
      <c r="P66" s="43">
        <f t="shared" si="8"/>
        <v>308.10607844000003</v>
      </c>
      <c r="Q66" s="43">
        <v>273.37974398</v>
      </c>
      <c r="R66" s="43">
        <v>34.723140659999999</v>
      </c>
      <c r="S66" s="43">
        <v>3.1938000000000001E-3</v>
      </c>
      <c r="T66" s="43"/>
      <c r="U66" s="43"/>
      <c r="V66" s="43"/>
      <c r="W66" s="43"/>
      <c r="X66" s="43"/>
    </row>
    <row r="67" spans="1:24" hidden="1" outlineLevel="1" collapsed="1">
      <c r="A67" s="13">
        <v>42248</v>
      </c>
      <c r="B67" s="43">
        <v>5627.1407047400007</v>
      </c>
      <c r="C67" s="43">
        <f t="shared" si="0"/>
        <v>3545.0749854999999</v>
      </c>
      <c r="D67" s="43">
        <f t="shared" si="1"/>
        <v>2082.0657192399999</v>
      </c>
      <c r="E67" s="43">
        <f t="shared" si="2"/>
        <v>1434.8974901700001</v>
      </c>
      <c r="F67" s="43">
        <f t="shared" si="3"/>
        <v>419.98942265999995</v>
      </c>
      <c r="G67" s="43">
        <f t="shared" si="4"/>
        <v>227.17880640999999</v>
      </c>
      <c r="H67" s="43">
        <f t="shared" si="5"/>
        <v>4187.4033585199995</v>
      </c>
      <c r="I67" s="43">
        <v>2645.75188579</v>
      </c>
      <c r="J67" s="43">
        <f t="shared" si="6"/>
        <v>1541.65147273</v>
      </c>
      <c r="K67" s="43">
        <v>929.60944270000005</v>
      </c>
      <c r="L67" s="43">
        <v>384.86645055999998</v>
      </c>
      <c r="M67" s="43">
        <v>227.17557947</v>
      </c>
      <c r="N67" s="43">
        <f t="shared" si="7"/>
        <v>1439.7373462199998</v>
      </c>
      <c r="O67" s="43">
        <v>899.32309970999995</v>
      </c>
      <c r="P67" s="43">
        <f t="shared" si="8"/>
        <v>540.41424651</v>
      </c>
      <c r="Q67" s="43">
        <v>505.28804746999998</v>
      </c>
      <c r="R67" s="43">
        <v>35.122972099999998</v>
      </c>
      <c r="S67" s="43">
        <v>3.2269400000000002E-3</v>
      </c>
      <c r="T67" s="43"/>
      <c r="U67" s="43"/>
      <c r="V67" s="43"/>
      <c r="W67" s="43"/>
      <c r="X67" s="43"/>
    </row>
    <row r="68" spans="1:24" hidden="1" outlineLevel="1" collapsed="1">
      <c r="A68" s="13">
        <v>42278</v>
      </c>
      <c r="B68" s="43">
        <v>5779.9853983699995</v>
      </c>
      <c r="C68" s="43">
        <f t="shared" ref="C68" si="9">I68+O68</f>
        <v>3716.9532238800002</v>
      </c>
      <c r="D68" s="43">
        <f t="shared" ref="D68" si="10">J68+P68</f>
        <v>2063.0321744899998</v>
      </c>
      <c r="E68" s="43">
        <f t="shared" ref="E68" si="11">K68+Q68</f>
        <v>1402.0230311299999</v>
      </c>
      <c r="F68" s="43">
        <f t="shared" ref="F68" si="12">L68+R68</f>
        <v>433.81141456</v>
      </c>
      <c r="G68" s="43">
        <f t="shared" ref="G68" si="13">M68+S68</f>
        <v>227.19772879999999</v>
      </c>
      <c r="H68" s="43">
        <f t="shared" ref="H68" si="14">SUM(I68:J68)</f>
        <v>4417.39108244</v>
      </c>
      <c r="I68" s="43">
        <v>2846.5851520000001</v>
      </c>
      <c r="J68" s="43">
        <f t="shared" ref="J68" si="15">SUM(K68:M68)</f>
        <v>1570.8059304399999</v>
      </c>
      <c r="K68" s="43">
        <v>946.97863066999992</v>
      </c>
      <c r="L68" s="43">
        <v>396.63292052999998</v>
      </c>
      <c r="M68" s="43">
        <v>227.19437923999999</v>
      </c>
      <c r="N68" s="43">
        <f t="shared" ref="N68" si="16">SUM(O68:P68)</f>
        <v>1362.59431593</v>
      </c>
      <c r="O68" s="43">
        <v>870.36807187999989</v>
      </c>
      <c r="P68" s="43">
        <f t="shared" ref="P68" si="17">SUM(Q68:S68)</f>
        <v>492.22624405000005</v>
      </c>
      <c r="Q68" s="43">
        <v>455.04440046000002</v>
      </c>
      <c r="R68" s="43">
        <v>37.178494030000003</v>
      </c>
      <c r="S68" s="43">
        <v>3.3495600000000001E-3</v>
      </c>
      <c r="T68" s="43"/>
      <c r="U68" s="43"/>
      <c r="V68" s="43"/>
      <c r="W68" s="43"/>
      <c r="X68" s="43"/>
    </row>
    <row r="69" spans="1:24" hidden="1" outlineLevel="1" collapsed="1">
      <c r="A69" s="13">
        <v>42309</v>
      </c>
      <c r="B69" s="43">
        <v>5177.6139940200001</v>
      </c>
      <c r="C69" s="43">
        <f t="shared" ref="C69" si="18">I69+O69</f>
        <v>3591.9593321699999</v>
      </c>
      <c r="D69" s="43">
        <f t="shared" ref="D69" si="19">J69+P69</f>
        <v>1585.6546618500001</v>
      </c>
      <c r="E69" s="43">
        <f t="shared" ref="E69" si="20">K69+Q69</f>
        <v>1438.9165092000001</v>
      </c>
      <c r="F69" s="43">
        <f t="shared" ref="F69" si="21">L69+R69</f>
        <v>135.52629081999999</v>
      </c>
      <c r="G69" s="43">
        <f t="shared" ref="G69" si="22">M69+S69</f>
        <v>11.21186183</v>
      </c>
      <c r="H69" s="43">
        <f t="shared" ref="H69" si="23">SUM(I69:J69)</f>
        <v>3716.5375849500001</v>
      </c>
      <c r="I69" s="43">
        <v>2704.1994001799999</v>
      </c>
      <c r="J69" s="43">
        <f t="shared" ref="J69" si="24">SUM(K69:M69)</f>
        <v>1012.3381847700001</v>
      </c>
      <c r="K69" s="43">
        <v>904.05349528000011</v>
      </c>
      <c r="L69" s="43">
        <v>97.076208529999988</v>
      </c>
      <c r="M69" s="43">
        <v>11.208480959999999</v>
      </c>
      <c r="N69" s="43">
        <f t="shared" ref="N69" si="25">SUM(O69:P69)</f>
        <v>1461.07640907</v>
      </c>
      <c r="O69" s="43">
        <v>887.75993198999993</v>
      </c>
      <c r="P69" s="43">
        <f t="shared" ref="P69" si="26">SUM(Q69:S69)</f>
        <v>573.31647707999991</v>
      </c>
      <c r="Q69" s="43">
        <v>534.86301391999996</v>
      </c>
      <c r="R69" s="43">
        <v>38.450082289999997</v>
      </c>
      <c r="S69" s="43">
        <v>3.3808699999999998E-3</v>
      </c>
      <c r="T69" s="43"/>
      <c r="U69" s="43"/>
      <c r="V69" s="43"/>
      <c r="W69" s="43"/>
      <c r="X69" s="43"/>
    </row>
    <row r="70" spans="1:24" hidden="1" outlineLevel="1" collapsed="1">
      <c r="A70" s="13">
        <v>42339</v>
      </c>
      <c r="B70" s="43">
        <v>6270.3522936500003</v>
      </c>
      <c r="C70" s="43">
        <f t="shared" ref="C70" si="27">I70+O70</f>
        <v>3797.8819942099999</v>
      </c>
      <c r="D70" s="43">
        <f t="shared" ref="D70" si="28">J70+P70</f>
        <v>2472.47029944</v>
      </c>
      <c r="E70" s="43">
        <f t="shared" ref="E70" si="29">K70+Q70</f>
        <v>2317.6532759900001</v>
      </c>
      <c r="F70" s="43">
        <f t="shared" ref="F70" si="30">L70+R70</f>
        <v>144.09427893</v>
      </c>
      <c r="G70" s="43">
        <f t="shared" ref="G70" si="31">M70+S70</f>
        <v>10.722744520000001</v>
      </c>
      <c r="H70" s="43">
        <f t="shared" ref="H70" si="32">SUM(I70:J70)</f>
        <v>4710.8018818800001</v>
      </c>
      <c r="I70" s="43">
        <v>2995.4289079800001</v>
      </c>
      <c r="J70" s="43">
        <f t="shared" ref="J70" si="33">SUM(K70:M70)</f>
        <v>1715.3729738999998</v>
      </c>
      <c r="K70" s="43">
        <v>1589.94040649</v>
      </c>
      <c r="L70" s="43">
        <v>114.71333127999999</v>
      </c>
      <c r="M70" s="43">
        <v>10.719236130000001</v>
      </c>
      <c r="N70" s="43">
        <f t="shared" ref="N70" si="34">SUM(O70:P70)</f>
        <v>1559.55041177</v>
      </c>
      <c r="O70" s="43">
        <v>802.45308622999994</v>
      </c>
      <c r="P70" s="43">
        <f t="shared" ref="P70" si="35">SUM(Q70:S70)</f>
        <v>757.09732554000004</v>
      </c>
      <c r="Q70" s="43">
        <v>727.71286950000001</v>
      </c>
      <c r="R70" s="43">
        <v>29.38094765</v>
      </c>
      <c r="S70" s="43">
        <v>3.5083900000000001E-3</v>
      </c>
      <c r="T70" s="43"/>
      <c r="U70" s="43"/>
      <c r="V70" s="43"/>
      <c r="W70" s="43"/>
      <c r="X70" s="43"/>
    </row>
    <row r="71" spans="1:24" hidden="1" outlineLevel="1" collapsed="1">
      <c r="A71" s="13">
        <v>42370</v>
      </c>
      <c r="B71" s="43">
        <v>6325.0637941599998</v>
      </c>
      <c r="C71" s="43">
        <f t="shared" ref="C71" si="36">I71+O71</f>
        <v>3918.6042894100001</v>
      </c>
      <c r="D71" s="43">
        <f t="shared" ref="D71" si="37">J71+P71</f>
        <v>2406.4595047499997</v>
      </c>
      <c r="E71" s="43">
        <f t="shared" ref="E71" si="38">K71+Q71</f>
        <v>2243.36621431</v>
      </c>
      <c r="F71" s="43">
        <f t="shared" ref="F71" si="39">L71+R71</f>
        <v>152.46699237000001</v>
      </c>
      <c r="G71" s="43">
        <f t="shared" ref="G71" si="40">M71+S71</f>
        <v>10.626298070000001</v>
      </c>
      <c r="H71" s="43">
        <f t="shared" ref="H71" si="41">SUM(I71:J71)</f>
        <v>4713.8555921699999</v>
      </c>
      <c r="I71" s="43">
        <v>3019.0203770399999</v>
      </c>
      <c r="J71" s="43">
        <f t="shared" ref="J71" si="42">SUM(K71:M71)</f>
        <v>1694.8352151299998</v>
      </c>
      <c r="K71" s="43">
        <v>1562.66236334</v>
      </c>
      <c r="L71" s="43">
        <v>121.55022264</v>
      </c>
      <c r="M71" s="43">
        <v>10.62262915</v>
      </c>
      <c r="N71" s="43">
        <f t="shared" ref="N71" si="43">SUM(O71:P71)</f>
        <v>1611.2082019899999</v>
      </c>
      <c r="O71" s="43">
        <v>899.58391237000001</v>
      </c>
      <c r="P71" s="43">
        <f t="shared" ref="P71" si="44">SUM(Q71:S71)</f>
        <v>711.62428962000001</v>
      </c>
      <c r="Q71" s="43">
        <v>680.70385096999996</v>
      </c>
      <c r="R71" s="43">
        <v>30.916769729999999</v>
      </c>
      <c r="S71" s="43">
        <v>3.66892E-3</v>
      </c>
      <c r="T71" s="43"/>
      <c r="U71" s="43"/>
      <c r="V71" s="43"/>
      <c r="W71" s="43"/>
      <c r="X71" s="43"/>
    </row>
    <row r="72" spans="1:24" hidden="1" outlineLevel="1" collapsed="1">
      <c r="A72" s="13">
        <v>42401</v>
      </c>
      <c r="B72" s="43">
        <v>6191.3036121999994</v>
      </c>
      <c r="C72" s="43">
        <f t="shared" ref="C72" si="45">I72+O72</f>
        <v>3948.7887076899997</v>
      </c>
      <c r="D72" s="43">
        <f t="shared" ref="D72" si="46">J72+P72</f>
        <v>2242.5149045100002</v>
      </c>
      <c r="E72" s="43">
        <f t="shared" ref="E72" si="47">K72+Q72</f>
        <v>2146.9672245900001</v>
      </c>
      <c r="F72" s="43">
        <f t="shared" ref="F72" si="48">L72+R72</f>
        <v>84.990967350000005</v>
      </c>
      <c r="G72" s="43">
        <f t="shared" ref="G72" si="49">M72+S72</f>
        <v>10.55671257</v>
      </c>
      <c r="H72" s="43">
        <f t="shared" ref="H72" si="50">SUM(I72:J72)</f>
        <v>4252.6294179799997</v>
      </c>
      <c r="I72" s="43">
        <v>2929.7714833599998</v>
      </c>
      <c r="J72" s="43">
        <f t="shared" ref="J72" si="51">SUM(K72:M72)</f>
        <v>1322.8579346200002</v>
      </c>
      <c r="K72" s="43">
        <v>1258.8309634300001</v>
      </c>
      <c r="L72" s="43">
        <v>53.474242359999998</v>
      </c>
      <c r="M72" s="43">
        <v>10.55272883</v>
      </c>
      <c r="N72" s="43">
        <f t="shared" ref="N72" si="52">SUM(O72:P72)</f>
        <v>1938.6741942200001</v>
      </c>
      <c r="O72" s="43">
        <v>1019.0172243300001</v>
      </c>
      <c r="P72" s="43">
        <f t="shared" ref="P72" si="53">SUM(Q72:S72)</f>
        <v>919.65696989000003</v>
      </c>
      <c r="Q72" s="43">
        <v>888.13626116</v>
      </c>
      <c r="R72" s="43">
        <v>31.51672499</v>
      </c>
      <c r="S72" s="43">
        <v>3.9837400000000004E-3</v>
      </c>
      <c r="T72" s="43"/>
      <c r="U72" s="43"/>
      <c r="V72" s="43"/>
      <c r="W72" s="43"/>
      <c r="X72" s="43"/>
    </row>
    <row r="73" spans="1:24" hidden="1" outlineLevel="1" collapsed="1">
      <c r="A73" s="13">
        <v>42430</v>
      </c>
      <c r="B73" s="43">
        <v>6510.7893509299993</v>
      </c>
      <c r="C73" s="43">
        <f t="shared" ref="C73" si="54">I73+O73</f>
        <v>4590.9906686099994</v>
      </c>
      <c r="D73" s="43">
        <f t="shared" ref="D73" si="55">J73+P73</f>
        <v>1919.7986823200001</v>
      </c>
      <c r="E73" s="43">
        <f t="shared" ref="E73" si="56">K73+Q73</f>
        <v>1821.1496326699998</v>
      </c>
      <c r="F73" s="43">
        <f t="shared" ref="F73" si="57">L73+R73</f>
        <v>87.812928170000006</v>
      </c>
      <c r="G73" s="43">
        <f t="shared" ref="G73" si="58">M73+S73</f>
        <v>10.836121480000001</v>
      </c>
      <c r="H73" s="43">
        <f t="shared" ref="H73" si="59">SUM(I73:J73)</f>
        <v>3841.8027616899999</v>
      </c>
      <c r="I73" s="43">
        <v>2705.6997412399996</v>
      </c>
      <c r="J73" s="43">
        <f t="shared" ref="J73" si="60">SUM(K73:M73)</f>
        <v>1136.10302045</v>
      </c>
      <c r="K73" s="43">
        <v>1064.9348260499999</v>
      </c>
      <c r="L73" s="43">
        <v>60.632941600000002</v>
      </c>
      <c r="M73" s="43">
        <v>10.5352528</v>
      </c>
      <c r="N73" s="43">
        <f t="shared" ref="N73" si="61">SUM(O73:P73)</f>
        <v>2668.9865892400003</v>
      </c>
      <c r="O73" s="43">
        <v>1885.29092737</v>
      </c>
      <c r="P73" s="43">
        <f t="shared" ref="P73" si="62">SUM(Q73:S73)</f>
        <v>783.69566187000009</v>
      </c>
      <c r="Q73" s="43">
        <v>756.2148066200001</v>
      </c>
      <c r="R73" s="43">
        <v>27.179986570000001</v>
      </c>
      <c r="S73" s="43">
        <v>0.30086868</v>
      </c>
      <c r="T73" s="43"/>
      <c r="U73" s="43"/>
      <c r="V73" s="43"/>
      <c r="W73" s="43"/>
      <c r="X73" s="43"/>
    </row>
    <row r="74" spans="1:24" hidden="1" outlineLevel="1" collapsed="1">
      <c r="A74" s="13">
        <v>42461</v>
      </c>
      <c r="B74" s="43">
        <v>5832.4165009000008</v>
      </c>
      <c r="C74" s="43">
        <f t="shared" ref="C74" si="63">I74+O74</f>
        <v>3686.4194502</v>
      </c>
      <c r="D74" s="43">
        <f t="shared" ref="D74" si="64">J74+P74</f>
        <v>2145.9970506999998</v>
      </c>
      <c r="E74" s="43">
        <f t="shared" ref="E74" si="65">K74+Q74</f>
        <v>2037.0729449199998</v>
      </c>
      <c r="F74" s="43">
        <f t="shared" ref="F74" si="66">L74+R74</f>
        <v>98.037384169999996</v>
      </c>
      <c r="G74" s="43">
        <f t="shared" ref="G74" si="67">M74+S74</f>
        <v>10.88672161</v>
      </c>
      <c r="H74" s="43">
        <f t="shared" ref="H74" si="68">SUM(I74:J74)</f>
        <v>4025.6408854799997</v>
      </c>
      <c r="I74" s="43">
        <v>2771.72877341</v>
      </c>
      <c r="J74" s="43">
        <f t="shared" ref="J74" si="69">SUM(K74:M74)</f>
        <v>1253.9121120699997</v>
      </c>
      <c r="K74" s="43">
        <v>1171.5014513699998</v>
      </c>
      <c r="L74" s="43">
        <v>71.813958</v>
      </c>
      <c r="M74" s="43">
        <v>10.5967027</v>
      </c>
      <c r="N74" s="43">
        <f t="shared" ref="N74" si="70">SUM(O74:P74)</f>
        <v>1806.7756154200001</v>
      </c>
      <c r="O74" s="43">
        <v>914.69067679</v>
      </c>
      <c r="P74" s="43">
        <f t="shared" ref="P74" si="71">SUM(Q74:S74)</f>
        <v>892.08493863000001</v>
      </c>
      <c r="Q74" s="43">
        <v>865.57149355000001</v>
      </c>
      <c r="R74" s="43">
        <v>26.22342617</v>
      </c>
      <c r="S74" s="43">
        <v>0.29001891000000002</v>
      </c>
      <c r="T74" s="43"/>
      <c r="U74" s="43"/>
      <c r="V74" s="43"/>
      <c r="W74" s="43"/>
      <c r="X74" s="43"/>
    </row>
    <row r="75" spans="1:24" hidden="1" outlineLevel="1" collapsed="1">
      <c r="A75" s="13">
        <v>42491</v>
      </c>
      <c r="B75" s="43">
        <v>6208.7879838200006</v>
      </c>
      <c r="C75" s="43">
        <f t="shared" ref="C75" si="72">I75+O75</f>
        <v>4314.0054196399997</v>
      </c>
      <c r="D75" s="43">
        <f t="shared" ref="D75" si="73">J75+P75</f>
        <v>1894.78256418</v>
      </c>
      <c r="E75" s="43">
        <f t="shared" ref="E75" si="74">K75+Q75</f>
        <v>1785.2777920200001</v>
      </c>
      <c r="F75" s="43">
        <f t="shared" ref="F75" si="75">L75+R75</f>
        <v>98.621819389999985</v>
      </c>
      <c r="G75" s="43">
        <f t="shared" ref="G75" si="76">M75+S75</f>
        <v>10.882952769999999</v>
      </c>
      <c r="H75" s="43">
        <f t="shared" ref="H75" si="77">SUM(I75:J75)</f>
        <v>4003.49175053</v>
      </c>
      <c r="I75" s="43">
        <v>2812.03817308</v>
      </c>
      <c r="J75" s="43">
        <f t="shared" ref="J75" si="78">SUM(K75:M75)</f>
        <v>1191.45357745</v>
      </c>
      <c r="K75" s="43">
        <v>1108.44364812</v>
      </c>
      <c r="L75" s="43">
        <v>72.411199979999992</v>
      </c>
      <c r="M75" s="43">
        <v>10.598729349999999</v>
      </c>
      <c r="N75" s="43">
        <f t="shared" ref="N75" si="79">SUM(O75:P75)</f>
        <v>2205.2962332899997</v>
      </c>
      <c r="O75" s="43">
        <v>1501.9672465599999</v>
      </c>
      <c r="P75" s="43">
        <f t="shared" ref="P75" si="80">SUM(Q75:S75)</f>
        <v>703.32898673</v>
      </c>
      <c r="Q75" s="43">
        <v>676.83414389999996</v>
      </c>
      <c r="R75" s="43">
        <v>26.21061941</v>
      </c>
      <c r="S75" s="43">
        <v>0.28422342</v>
      </c>
      <c r="T75" s="43"/>
      <c r="U75" s="43"/>
      <c r="V75" s="43"/>
      <c r="W75" s="43"/>
      <c r="X75" s="43"/>
    </row>
    <row r="76" spans="1:24" hidden="1" outlineLevel="1" collapsed="1">
      <c r="A76" s="13">
        <v>42522</v>
      </c>
      <c r="B76" s="43">
        <v>6014.1511771199994</v>
      </c>
      <c r="C76" s="43">
        <f t="shared" ref="C76" si="81">I76+O76</f>
        <v>4413.1331797000003</v>
      </c>
      <c r="D76" s="43">
        <f t="shared" ref="D76" si="82">J76+P76</f>
        <v>1601.01799742</v>
      </c>
      <c r="E76" s="43">
        <f t="shared" ref="E76" si="83">K76+Q76</f>
        <v>1507.8409927799999</v>
      </c>
      <c r="F76" s="43">
        <f t="shared" ref="F76" si="84">L76+R76</f>
        <v>89.205495729999996</v>
      </c>
      <c r="G76" s="43">
        <f t="shared" ref="G76" si="85">M76+S76</f>
        <v>3.9715089099999998</v>
      </c>
      <c r="H76" s="43">
        <f t="shared" ref="H76" si="86">SUM(I76:J76)</f>
        <v>4111.3336798600003</v>
      </c>
      <c r="I76" s="43">
        <v>2982.89023675</v>
      </c>
      <c r="J76" s="43">
        <f t="shared" ref="J76" si="87">SUM(K76:M76)</f>
        <v>1128.4434431100001</v>
      </c>
      <c r="K76" s="43">
        <v>1060.3410684099999</v>
      </c>
      <c r="L76" s="43">
        <v>64.410355679999995</v>
      </c>
      <c r="M76" s="43">
        <v>3.69201902</v>
      </c>
      <c r="N76" s="43">
        <f t="shared" ref="N76" si="88">SUM(O76:P76)</f>
        <v>1902.8174972599998</v>
      </c>
      <c r="O76" s="43">
        <v>1430.2429429499998</v>
      </c>
      <c r="P76" s="43">
        <f t="shared" ref="P76" si="89">SUM(Q76:S76)</f>
        <v>472.57455431</v>
      </c>
      <c r="Q76" s="43">
        <v>447.49992437000003</v>
      </c>
      <c r="R76" s="43">
        <v>24.795140050000001</v>
      </c>
      <c r="S76" s="43">
        <v>0.27948989000000002</v>
      </c>
      <c r="T76" s="43"/>
      <c r="U76" s="43"/>
      <c r="V76" s="43"/>
      <c r="W76" s="43"/>
      <c r="X76" s="43"/>
    </row>
    <row r="77" spans="1:24" hidden="1" outlineLevel="1" collapsed="1">
      <c r="A77" s="13">
        <v>42552</v>
      </c>
      <c r="B77" s="43">
        <v>6297.3332633699993</v>
      </c>
      <c r="C77" s="43">
        <f t="shared" ref="C77" si="90">I77+O77</f>
        <v>4804.1828693799998</v>
      </c>
      <c r="D77" s="43">
        <f t="shared" ref="D77" si="91">J77+P77</f>
        <v>1493.1503939899999</v>
      </c>
      <c r="E77" s="43">
        <f t="shared" ref="E77" si="92">K77+Q77</f>
        <v>1397.70053186</v>
      </c>
      <c r="F77" s="43">
        <f t="shared" ref="F77" si="93">L77+R77</f>
        <v>92.36199959999999</v>
      </c>
      <c r="G77" s="43">
        <f t="shared" ref="G77" si="94">M77+S77</f>
        <v>3.0878625300000002</v>
      </c>
      <c r="H77" s="43">
        <f t="shared" ref="H77" si="95">SUM(I77:J77)</f>
        <v>4507.0341336499996</v>
      </c>
      <c r="I77" s="43">
        <v>3227.1614640600001</v>
      </c>
      <c r="J77" s="43">
        <f t="shared" ref="J77" si="96">SUM(K77:M77)</f>
        <v>1279.8726695899998</v>
      </c>
      <c r="K77" s="43">
        <v>1209.0562087599999</v>
      </c>
      <c r="L77" s="43">
        <v>68.007483919999999</v>
      </c>
      <c r="M77" s="43">
        <v>2.8089769100000002</v>
      </c>
      <c r="N77" s="43">
        <f t="shared" ref="N77" si="97">SUM(O77:P77)</f>
        <v>1790.2991297200001</v>
      </c>
      <c r="O77" s="43">
        <v>1577.02140532</v>
      </c>
      <c r="P77" s="43">
        <f t="shared" ref="P77" si="98">SUM(Q77:S77)</f>
        <v>213.27772440000001</v>
      </c>
      <c r="Q77" s="43">
        <v>188.64432310000001</v>
      </c>
      <c r="R77" s="43">
        <v>24.354515679999999</v>
      </c>
      <c r="S77" s="43">
        <v>0.27888562</v>
      </c>
      <c r="T77" s="43"/>
      <c r="U77" s="43"/>
      <c r="V77" s="43"/>
      <c r="W77" s="43"/>
      <c r="X77" s="43"/>
    </row>
    <row r="78" spans="1:24" hidden="1" outlineLevel="1" collapsed="1">
      <c r="A78" s="13">
        <v>42583</v>
      </c>
      <c r="B78" s="43">
        <v>6136.5239218399984</v>
      </c>
      <c r="C78" s="43">
        <f t="shared" ref="C78" si="99">I78+O78</f>
        <v>4753.5460660400004</v>
      </c>
      <c r="D78" s="43">
        <f t="shared" ref="D78" si="100">J78+P78</f>
        <v>1382.9778557999998</v>
      </c>
      <c r="E78" s="43">
        <f t="shared" ref="E78" si="101">K78+Q78</f>
        <v>1285.5579572699999</v>
      </c>
      <c r="F78" s="43">
        <f t="shared" ref="F78" si="102">L78+R78</f>
        <v>94.118772860000007</v>
      </c>
      <c r="G78" s="43">
        <f t="shared" ref="G78" si="103">M78+S78</f>
        <v>3.3011256699999998</v>
      </c>
      <c r="H78" s="43">
        <f t="shared" ref="H78" si="104">SUM(I78:J78)</f>
        <v>4479.1662872500001</v>
      </c>
      <c r="I78" s="43">
        <v>3332.2842659200001</v>
      </c>
      <c r="J78" s="43">
        <f t="shared" ref="J78" si="105">SUM(K78:M78)</f>
        <v>1146.8820213299998</v>
      </c>
      <c r="K78" s="43">
        <v>1067.0639728199999</v>
      </c>
      <c r="L78" s="43">
        <v>76.94925533</v>
      </c>
      <c r="M78" s="43">
        <v>2.8687931799999999</v>
      </c>
      <c r="N78" s="43">
        <f t="shared" ref="N78" si="106">SUM(O78:P78)</f>
        <v>1657.3576345899999</v>
      </c>
      <c r="O78" s="43">
        <v>1421.2618001199999</v>
      </c>
      <c r="P78" s="43">
        <f t="shared" ref="P78" si="107">SUM(Q78:S78)</f>
        <v>236.09583446999997</v>
      </c>
      <c r="Q78" s="43">
        <v>218.49398444999997</v>
      </c>
      <c r="R78" s="43">
        <v>17.16951753</v>
      </c>
      <c r="S78" s="43">
        <v>0.43233249000000001</v>
      </c>
      <c r="T78" s="43"/>
      <c r="U78" s="43"/>
      <c r="V78" s="43"/>
      <c r="W78" s="43"/>
      <c r="X78" s="43"/>
    </row>
    <row r="79" spans="1:24" hidden="1" outlineLevel="1" collapsed="1">
      <c r="A79" s="13">
        <v>42614</v>
      </c>
      <c r="B79" s="43">
        <v>6414.7517546999998</v>
      </c>
      <c r="C79" s="43">
        <f t="shared" ref="C79" si="108">I79+O79</f>
        <v>4970.3828037799994</v>
      </c>
      <c r="D79" s="43">
        <f t="shared" ref="D79" si="109">J79+P79</f>
        <v>1444.3689509200001</v>
      </c>
      <c r="E79" s="43">
        <f t="shared" ref="E79" si="110">K79+Q79</f>
        <v>1309.4071582600002</v>
      </c>
      <c r="F79" s="43">
        <f t="shared" ref="F79" si="111">L79+R79</f>
        <v>131.66320340999999</v>
      </c>
      <c r="G79" s="43">
        <f t="shared" ref="G79" si="112">M79+S79</f>
        <v>3.29858925</v>
      </c>
      <c r="H79" s="43">
        <f t="shared" ref="H79" si="113">SUM(I79:J79)</f>
        <v>4375.3901092699998</v>
      </c>
      <c r="I79" s="43">
        <v>3146.88365656</v>
      </c>
      <c r="J79" s="43">
        <f t="shared" ref="J79" si="114">SUM(K79:M79)</f>
        <v>1228.5064527100001</v>
      </c>
      <c r="K79" s="43">
        <v>1111.4122061600001</v>
      </c>
      <c r="L79" s="43">
        <v>114.23449302</v>
      </c>
      <c r="M79" s="43">
        <v>2.8597535299999999</v>
      </c>
      <c r="N79" s="43">
        <f t="shared" ref="N79" si="115">SUM(O79:P79)</f>
        <v>2039.36164543</v>
      </c>
      <c r="O79" s="43">
        <v>1823.4991472199999</v>
      </c>
      <c r="P79" s="43">
        <f t="shared" ref="P79" si="116">SUM(Q79:S79)</f>
        <v>215.86249820999998</v>
      </c>
      <c r="Q79" s="43">
        <v>197.99495210000001</v>
      </c>
      <c r="R79" s="43">
        <v>17.428710389999999</v>
      </c>
      <c r="S79" s="43">
        <v>0.43883571999999998</v>
      </c>
      <c r="T79" s="43"/>
      <c r="U79" s="43"/>
      <c r="V79" s="43"/>
      <c r="W79" s="43"/>
      <c r="X79" s="43"/>
    </row>
    <row r="80" spans="1:24" hidden="1" outlineLevel="1" collapsed="1">
      <c r="A80" s="13">
        <v>42644</v>
      </c>
      <c r="B80" s="43">
        <v>6228.7856152800005</v>
      </c>
      <c r="C80" s="43">
        <f t="shared" ref="C80" si="117">I80+O80</f>
        <v>4800.5831679700004</v>
      </c>
      <c r="D80" s="43">
        <f t="shared" ref="D80" si="118">J80+P80</f>
        <v>1428.20244731</v>
      </c>
      <c r="E80" s="43">
        <f t="shared" ref="E80" si="119">K80+Q80</f>
        <v>1313.1490675700002</v>
      </c>
      <c r="F80" s="43">
        <f t="shared" ref="F80" si="120">L80+R80</f>
        <v>113.70589989000001</v>
      </c>
      <c r="G80" s="43">
        <f t="shared" ref="G80" si="121">M80+S80</f>
        <v>1.34747985</v>
      </c>
      <c r="H80" s="43">
        <f t="shared" ref="H80" si="122">SUM(I80:J80)</f>
        <v>4331.8260175100004</v>
      </c>
      <c r="I80" s="43">
        <v>3194.6212745100001</v>
      </c>
      <c r="J80" s="43">
        <f t="shared" ref="J80" si="123">SUM(K80:M80)</f>
        <v>1137.204743</v>
      </c>
      <c r="K80" s="43">
        <v>1039.3627317800001</v>
      </c>
      <c r="L80" s="43">
        <v>96.919346430000004</v>
      </c>
      <c r="M80" s="43">
        <v>0.92266479000000001</v>
      </c>
      <c r="N80" s="43">
        <f t="shared" ref="N80" si="124">SUM(O80:P80)</f>
        <v>1896.9595977700001</v>
      </c>
      <c r="O80" s="43">
        <v>1605.9618934600001</v>
      </c>
      <c r="P80" s="43">
        <f t="shared" ref="P80" si="125">SUM(Q80:S80)</f>
        <v>290.99770430999996</v>
      </c>
      <c r="Q80" s="43">
        <v>273.78633578999995</v>
      </c>
      <c r="R80" s="43">
        <v>16.78655346</v>
      </c>
      <c r="S80" s="43">
        <v>0.42481506000000002</v>
      </c>
      <c r="T80" s="43"/>
      <c r="U80" s="43"/>
      <c r="V80" s="43"/>
      <c r="W80" s="43"/>
      <c r="X80" s="43"/>
    </row>
    <row r="81" spans="1:24" hidden="1" outlineLevel="1" collapsed="1">
      <c r="A81" s="13">
        <v>42675</v>
      </c>
      <c r="B81" s="43">
        <v>6163.9079928599995</v>
      </c>
      <c r="C81" s="43">
        <f t="shared" ref="C81" si="126">I81+O81</f>
        <v>4552.6391052700001</v>
      </c>
      <c r="D81" s="43">
        <f t="shared" ref="D81" si="127">J81+P81</f>
        <v>1611.2688875900003</v>
      </c>
      <c r="E81" s="43">
        <f t="shared" ref="E81" si="128">K81+Q81</f>
        <v>1514.67545238</v>
      </c>
      <c r="F81" s="43">
        <f t="shared" ref="F81" si="129">L81+R81</f>
        <v>95.625031549999989</v>
      </c>
      <c r="G81" s="43">
        <f t="shared" ref="G81" si="130">M81+S81</f>
        <v>0.96840366</v>
      </c>
      <c r="H81" s="43">
        <f t="shared" ref="H81" si="131">SUM(I81:J81)</f>
        <v>4534.1296415500001</v>
      </c>
      <c r="I81" s="43">
        <v>3126.0332551699998</v>
      </c>
      <c r="J81" s="43">
        <f t="shared" ref="J81" si="132">SUM(K81:M81)</f>
        <v>1408.0963863800002</v>
      </c>
      <c r="K81" s="43">
        <v>1328.8327311800001</v>
      </c>
      <c r="L81" s="43">
        <v>78.713536289999993</v>
      </c>
      <c r="M81" s="43">
        <v>0.55011891000000002</v>
      </c>
      <c r="N81" s="43">
        <f t="shared" ref="N81" si="133">SUM(O81:P81)</f>
        <v>1629.7783513100001</v>
      </c>
      <c r="O81" s="43">
        <v>1426.6058501</v>
      </c>
      <c r="P81" s="43">
        <f t="shared" ref="P81" si="134">SUM(Q81:S81)</f>
        <v>203.17250121000001</v>
      </c>
      <c r="Q81" s="43">
        <v>185.8427212</v>
      </c>
      <c r="R81" s="43">
        <v>16.911495259999999</v>
      </c>
      <c r="S81" s="43">
        <v>0.41828474999999998</v>
      </c>
      <c r="T81" s="43"/>
      <c r="U81" s="43"/>
      <c r="V81" s="43"/>
      <c r="W81" s="43"/>
      <c r="X81" s="43"/>
    </row>
    <row r="82" spans="1:24" hidden="1" outlineLevel="1" collapsed="1">
      <c r="A82" s="13">
        <v>42705</v>
      </c>
      <c r="B82" s="43">
        <v>7321.8047071600004</v>
      </c>
      <c r="C82" s="43">
        <f t="shared" ref="C82" si="135">I82+O82</f>
        <v>5468.2881998600005</v>
      </c>
      <c r="D82" s="43">
        <f t="shared" ref="D82" si="136">J82+P82</f>
        <v>1853.5165072999998</v>
      </c>
      <c r="E82" s="43">
        <f t="shared" ref="E82" si="137">K82+Q82</f>
        <v>1775.86969608</v>
      </c>
      <c r="F82" s="43">
        <f t="shared" ref="F82" si="138">L82+R82</f>
        <v>76.1475267</v>
      </c>
      <c r="G82" s="43">
        <f t="shared" ref="G82" si="139">M82+S82</f>
        <v>1.4992845199999998</v>
      </c>
      <c r="H82" s="43">
        <f t="shared" ref="H82" si="140">SUM(I82:J82)</f>
        <v>5307.0195364800002</v>
      </c>
      <c r="I82" s="43">
        <v>3741.6318537100001</v>
      </c>
      <c r="J82" s="43">
        <f t="shared" ref="J82" si="141">SUM(K82:M82)</f>
        <v>1565.3876827699999</v>
      </c>
      <c r="K82" s="43">
        <v>1505.25352787</v>
      </c>
      <c r="L82" s="43">
        <v>59.07657931</v>
      </c>
      <c r="M82" s="43">
        <v>1.0575755899999999</v>
      </c>
      <c r="N82" s="43">
        <f t="shared" ref="N82" si="142">SUM(O82:P82)</f>
        <v>2014.78517068</v>
      </c>
      <c r="O82" s="43">
        <v>1726.65634615</v>
      </c>
      <c r="P82" s="43">
        <f t="shared" ref="P82" si="143">SUM(Q82:S82)</f>
        <v>288.12882453000003</v>
      </c>
      <c r="Q82" s="43">
        <v>270.61616821000001</v>
      </c>
      <c r="R82" s="43">
        <v>17.070947390000001</v>
      </c>
      <c r="S82" s="43">
        <v>0.44170893</v>
      </c>
      <c r="T82" s="43"/>
      <c r="U82" s="43"/>
      <c r="V82" s="43"/>
      <c r="W82" s="43"/>
      <c r="X82" s="43"/>
    </row>
    <row r="83" spans="1:24" hidden="1" outlineLevel="1" collapsed="1">
      <c r="A83" s="13">
        <v>42736</v>
      </c>
      <c r="B83" s="43">
        <v>7003.5477601299999</v>
      </c>
      <c r="C83" s="43">
        <f t="shared" ref="C83" si="144">I83+O83</f>
        <v>5354.1756928899995</v>
      </c>
      <c r="D83" s="43">
        <f t="shared" ref="D83" si="145">J83+P83</f>
        <v>1649.37206724</v>
      </c>
      <c r="E83" s="43">
        <f t="shared" ref="E83" si="146">K83+Q83</f>
        <v>1576.6007224800001</v>
      </c>
      <c r="F83" s="43">
        <f t="shared" ref="F83" si="147">L83+R83</f>
        <v>71.28694892</v>
      </c>
      <c r="G83" s="43">
        <f t="shared" ref="G83" si="148">M83+S83</f>
        <v>1.4843958399999999</v>
      </c>
      <c r="H83" s="43">
        <f t="shared" ref="H83" si="149">SUM(I83:J83)</f>
        <v>4884.3587852999999</v>
      </c>
      <c r="I83" s="43">
        <v>3532.96410517</v>
      </c>
      <c r="J83" s="43">
        <f t="shared" ref="J83" si="150">SUM(K83:M83)</f>
        <v>1351.3946801300001</v>
      </c>
      <c r="K83" s="43">
        <v>1296.1529490200001</v>
      </c>
      <c r="L83" s="43">
        <v>54.203532019999997</v>
      </c>
      <c r="M83" s="43">
        <v>1.03819909</v>
      </c>
      <c r="N83" s="43">
        <f t="shared" ref="N83" si="151">SUM(O83:P83)</f>
        <v>2119.18897483</v>
      </c>
      <c r="O83" s="43">
        <v>1821.2115877199999</v>
      </c>
      <c r="P83" s="43">
        <f t="shared" ref="P83" si="152">SUM(Q83:S83)</f>
        <v>297.97738711</v>
      </c>
      <c r="Q83" s="43">
        <v>280.44777346000001</v>
      </c>
      <c r="R83" s="43">
        <v>17.0834169</v>
      </c>
      <c r="S83" s="43">
        <v>0.44619674999999998</v>
      </c>
      <c r="T83" s="43"/>
      <c r="U83" s="43"/>
      <c r="V83" s="43"/>
      <c r="W83" s="43"/>
      <c r="X83" s="43"/>
    </row>
    <row r="84" spans="1:24" hidden="1" outlineLevel="1" collapsed="1">
      <c r="A84" s="13">
        <v>42767</v>
      </c>
      <c r="B84" s="43">
        <v>6798.2520461699996</v>
      </c>
      <c r="C84" s="43">
        <f t="shared" ref="C84" si="153">I84+O84</f>
        <v>5167.7247650099998</v>
      </c>
      <c r="D84" s="43">
        <f t="shared" ref="D84" si="154">J84+P84</f>
        <v>1630.52728116</v>
      </c>
      <c r="E84" s="43">
        <f t="shared" ref="E84" si="155">K84+Q84</f>
        <v>1559.85733678</v>
      </c>
      <c r="F84" s="43">
        <f t="shared" ref="F84" si="156">L84+R84</f>
        <v>69.156545919999999</v>
      </c>
      <c r="G84" s="43">
        <f t="shared" ref="G84" si="157">M84+S84</f>
        <v>1.5133984600000001</v>
      </c>
      <c r="H84" s="43">
        <f t="shared" ref="H84" si="158">SUM(I84:J84)</f>
        <v>4688.4326626299999</v>
      </c>
      <c r="I84" s="43">
        <v>3348.1955315599998</v>
      </c>
      <c r="J84" s="43">
        <f t="shared" ref="J84" si="159">SUM(K84:M84)</f>
        <v>1340.23713107</v>
      </c>
      <c r="K84" s="43">
        <v>1286.18057628</v>
      </c>
      <c r="L84" s="43">
        <v>52.987822540000003</v>
      </c>
      <c r="M84" s="43">
        <v>1.0687322500000001</v>
      </c>
      <c r="N84" s="43">
        <f t="shared" ref="N84" si="160">SUM(O84:P84)</f>
        <v>2109.8193835399998</v>
      </c>
      <c r="O84" s="43">
        <v>1819.52923345</v>
      </c>
      <c r="P84" s="43">
        <f t="shared" ref="P84" si="161">SUM(Q84:S84)</f>
        <v>290.29015009</v>
      </c>
      <c r="Q84" s="43">
        <v>273.6767605</v>
      </c>
      <c r="R84" s="43">
        <v>16.168723379999999</v>
      </c>
      <c r="S84" s="43">
        <v>0.44466621000000001</v>
      </c>
      <c r="T84" s="43"/>
      <c r="U84" s="43"/>
      <c r="V84" s="43"/>
      <c r="W84" s="43"/>
      <c r="X84" s="43"/>
    </row>
    <row r="85" spans="1:24" hidden="1" outlineLevel="1" collapsed="1">
      <c r="A85" s="13">
        <v>42795</v>
      </c>
      <c r="B85" s="43">
        <v>7197.3171092600005</v>
      </c>
      <c r="C85" s="43">
        <f t="shared" ref="C85" si="162">I85+O85</f>
        <v>5243.2563219599997</v>
      </c>
      <c r="D85" s="43">
        <f t="shared" ref="D85" si="163">J85+P85</f>
        <v>1954.0607873000004</v>
      </c>
      <c r="E85" s="43">
        <f t="shared" ref="E85" si="164">K85+Q85</f>
        <v>1880.6315220000001</v>
      </c>
      <c r="F85" s="43">
        <f t="shared" ref="F85" si="165">L85+R85</f>
        <v>71.911873939999992</v>
      </c>
      <c r="G85" s="43">
        <f t="shared" ref="G85" si="166">M85+S85</f>
        <v>1.51739136</v>
      </c>
      <c r="H85" s="43">
        <f t="shared" ref="H85" si="167">SUM(I85:J85)</f>
        <v>4871.6504258900004</v>
      </c>
      <c r="I85" s="43">
        <v>3199.5687084199999</v>
      </c>
      <c r="J85" s="43">
        <f t="shared" ref="J85" si="168">SUM(K85:M85)</f>
        <v>1672.0817174700003</v>
      </c>
      <c r="K85" s="43">
        <v>1615.2987061900001</v>
      </c>
      <c r="L85" s="43">
        <v>55.713940299999997</v>
      </c>
      <c r="M85" s="43">
        <v>1.06907098</v>
      </c>
      <c r="N85" s="43">
        <f t="shared" ref="N85" si="169">SUM(O85:P85)</f>
        <v>2325.6666833700001</v>
      </c>
      <c r="O85" s="43">
        <v>2043.68761354</v>
      </c>
      <c r="P85" s="43">
        <f t="shared" ref="P85" si="170">SUM(Q85:S85)</f>
        <v>281.97906982999996</v>
      </c>
      <c r="Q85" s="43">
        <v>265.33281581</v>
      </c>
      <c r="R85" s="43">
        <v>16.197933639999999</v>
      </c>
      <c r="S85" s="43">
        <v>0.44832038000000002</v>
      </c>
      <c r="T85" s="43"/>
      <c r="U85" s="43"/>
      <c r="V85" s="43"/>
      <c r="W85" s="43"/>
      <c r="X85" s="43"/>
    </row>
    <row r="86" spans="1:24" hidden="1" outlineLevel="1" collapsed="1">
      <c r="A86" s="13">
        <v>42826</v>
      </c>
      <c r="B86" s="43">
        <v>7178.6161358700001</v>
      </c>
      <c r="C86" s="43">
        <f t="shared" ref="C86" si="171">I86+O86</f>
        <v>5047.5075927100006</v>
      </c>
      <c r="D86" s="43">
        <f t="shared" ref="D86" si="172">J86+P86</f>
        <v>2131.10854316</v>
      </c>
      <c r="E86" s="43">
        <f t="shared" ref="E86" si="173">K86+Q86</f>
        <v>2057.2558977999997</v>
      </c>
      <c r="F86" s="43">
        <f t="shared" ref="F86" si="174">L86+R86</f>
        <v>73.228589760000006</v>
      </c>
      <c r="G86" s="43">
        <f t="shared" ref="G86" si="175">M86+S86</f>
        <v>0.62405560000000004</v>
      </c>
      <c r="H86" s="43">
        <f t="shared" ref="H86" si="176">SUM(I86:J86)</f>
        <v>4947.8340298399999</v>
      </c>
      <c r="I86" s="43">
        <v>3088.6648979900001</v>
      </c>
      <c r="J86" s="43">
        <f t="shared" ref="J86" si="177">SUM(K86:M86)</f>
        <v>1859.16913185</v>
      </c>
      <c r="K86" s="43">
        <v>1801.7601301699999</v>
      </c>
      <c r="L86" s="43">
        <v>57.2308679</v>
      </c>
      <c r="M86" s="43">
        <v>0.17813377999999999</v>
      </c>
      <c r="N86" s="43">
        <f t="shared" ref="N86" si="178">SUM(O86:P86)</f>
        <v>2230.7821060300003</v>
      </c>
      <c r="O86" s="43">
        <v>1958.8426947200001</v>
      </c>
      <c r="P86" s="43">
        <f t="shared" ref="P86" si="179">SUM(Q86:S86)</f>
        <v>271.93941131000003</v>
      </c>
      <c r="Q86" s="43">
        <v>255.49576762999999</v>
      </c>
      <c r="R86" s="43">
        <v>15.99772186</v>
      </c>
      <c r="S86" s="43">
        <v>0.44592182000000002</v>
      </c>
      <c r="T86" s="43"/>
      <c r="U86" s="43"/>
      <c r="V86" s="43"/>
      <c r="W86" s="43"/>
      <c r="X86" s="43"/>
    </row>
    <row r="87" spans="1:24" hidden="1" outlineLevel="1" collapsed="1">
      <c r="A87" s="13">
        <v>42856</v>
      </c>
      <c r="B87" s="43">
        <v>7506.4121514799999</v>
      </c>
      <c r="C87" s="43">
        <f t="shared" ref="C87" si="180">I87+O87</f>
        <v>5398.7594171000001</v>
      </c>
      <c r="D87" s="43">
        <f t="shared" ref="D87" si="181">J87+P87</f>
        <v>2107.6527343799999</v>
      </c>
      <c r="E87" s="43">
        <f t="shared" ref="E87" si="182">K87+Q87</f>
        <v>2001.6099987299999</v>
      </c>
      <c r="F87" s="43">
        <f t="shared" ref="F87" si="183">L87+R87</f>
        <v>104.84044007</v>
      </c>
      <c r="G87" s="43">
        <f t="shared" ref="G87" si="184">M87+S87</f>
        <v>1.2022955799999999</v>
      </c>
      <c r="H87" s="43">
        <f t="shared" ref="H87" si="185">SUM(I87:J87)</f>
        <v>5237.8951640799996</v>
      </c>
      <c r="I87" s="43">
        <v>3488.8412991499999</v>
      </c>
      <c r="J87" s="43">
        <f t="shared" ref="J87" si="186">SUM(K87:M87)</f>
        <v>1749.0538649299999</v>
      </c>
      <c r="K87" s="43">
        <v>1678.5222461799999</v>
      </c>
      <c r="L87" s="43">
        <v>69.780472630000006</v>
      </c>
      <c r="M87" s="43">
        <v>0.75114612000000003</v>
      </c>
      <c r="N87" s="43">
        <f t="shared" ref="N87" si="187">SUM(O87:P87)</f>
        <v>2268.5169873999998</v>
      </c>
      <c r="O87" s="43">
        <v>1909.9181179499999</v>
      </c>
      <c r="P87" s="43">
        <f t="shared" ref="P87" si="188">SUM(Q87:S87)</f>
        <v>358.59886945</v>
      </c>
      <c r="Q87" s="43">
        <v>323.08775255</v>
      </c>
      <c r="R87" s="43">
        <v>35.059967440000001</v>
      </c>
      <c r="S87" s="43">
        <v>0.45114946</v>
      </c>
      <c r="T87" s="43"/>
      <c r="U87" s="43"/>
      <c r="V87" s="43"/>
      <c r="W87" s="43"/>
      <c r="X87" s="43"/>
    </row>
    <row r="88" spans="1:24" hidden="1" outlineLevel="1" collapsed="1">
      <c r="A88" s="13">
        <v>42887</v>
      </c>
      <c r="B88" s="43">
        <v>7130.9447588200001</v>
      </c>
      <c r="C88" s="43">
        <f t="shared" ref="C88" si="189">I88+O88</f>
        <v>5471.5374944800005</v>
      </c>
      <c r="D88" s="43">
        <f t="shared" ref="D88" si="190">J88+P88</f>
        <v>1659.40726434</v>
      </c>
      <c r="E88" s="43">
        <f t="shared" ref="E88" si="191">K88+Q88</f>
        <v>1581.32256456</v>
      </c>
      <c r="F88" s="43">
        <f t="shared" ref="F88" si="192">L88+R88</f>
        <v>76.397148999999999</v>
      </c>
      <c r="G88" s="43">
        <f t="shared" ref="G88" si="193">M88+S88</f>
        <v>1.68755078</v>
      </c>
      <c r="H88" s="43">
        <f t="shared" ref="H88" si="194">SUM(I88:J88)</f>
        <v>4854.9678881400005</v>
      </c>
      <c r="I88" s="43">
        <v>3512.6256111000002</v>
      </c>
      <c r="J88" s="43">
        <f t="shared" ref="J88" si="195">SUM(K88:M88)</f>
        <v>1342.34227704</v>
      </c>
      <c r="K88" s="43">
        <v>1298.28322127</v>
      </c>
      <c r="L88" s="43">
        <v>42.825440919999998</v>
      </c>
      <c r="M88" s="43">
        <v>1.2336148499999999</v>
      </c>
      <c r="N88" s="43">
        <f t="shared" ref="N88" si="196">SUM(O88:P88)</f>
        <v>2275.97687068</v>
      </c>
      <c r="O88" s="43">
        <v>1958.9118833800001</v>
      </c>
      <c r="P88" s="43">
        <f t="shared" ref="P88" si="197">SUM(Q88:S88)</f>
        <v>317.06498729999998</v>
      </c>
      <c r="Q88" s="43">
        <v>283.03934328999998</v>
      </c>
      <c r="R88" s="43">
        <v>33.571708080000001</v>
      </c>
      <c r="S88" s="43">
        <v>0.45393592999999999</v>
      </c>
      <c r="T88" s="43"/>
      <c r="U88" s="43"/>
      <c r="V88" s="43"/>
      <c r="W88" s="43"/>
      <c r="X88" s="43"/>
    </row>
    <row r="89" spans="1:24" hidden="1" outlineLevel="1" collapsed="1">
      <c r="A89" s="13">
        <v>42917</v>
      </c>
      <c r="B89" s="43">
        <v>6939.6961192900017</v>
      </c>
      <c r="C89" s="43">
        <f t="shared" ref="C89" si="198">I89+O89</f>
        <v>5286.3618524499998</v>
      </c>
      <c r="D89" s="43">
        <f t="shared" ref="D89" si="199">J89+P89</f>
        <v>1653.3342668400001</v>
      </c>
      <c r="E89" s="43">
        <f t="shared" ref="E89" si="200">K89+Q89</f>
        <v>1572.4487128599999</v>
      </c>
      <c r="F89" s="43">
        <f t="shared" ref="F89" si="201">L89+R89</f>
        <v>78.949262629999993</v>
      </c>
      <c r="G89" s="43">
        <f t="shared" ref="G89" si="202">M89+S89</f>
        <v>1.9362913500000001</v>
      </c>
      <c r="H89" s="43">
        <f t="shared" ref="H89" si="203">SUM(I89:J89)</f>
        <v>4925.0469901400002</v>
      </c>
      <c r="I89" s="43">
        <v>3618.20259958</v>
      </c>
      <c r="J89" s="43">
        <f t="shared" ref="J89" si="204">SUM(K89:M89)</f>
        <v>1306.84439056</v>
      </c>
      <c r="K89" s="43">
        <v>1260.01956324</v>
      </c>
      <c r="L89" s="43">
        <v>45.348396610000002</v>
      </c>
      <c r="M89" s="43">
        <v>1.47643071</v>
      </c>
      <c r="N89" s="43">
        <f t="shared" ref="N89" si="205">SUM(O89:P89)</f>
        <v>2014.6491291500001</v>
      </c>
      <c r="O89" s="43">
        <v>1668.15925287</v>
      </c>
      <c r="P89" s="43">
        <f t="shared" ref="P89" si="206">SUM(Q89:S89)</f>
        <v>346.48987627999998</v>
      </c>
      <c r="Q89" s="43">
        <v>312.42914961999998</v>
      </c>
      <c r="R89" s="43">
        <v>33.600866019999998</v>
      </c>
      <c r="S89" s="43">
        <v>0.45986063999999999</v>
      </c>
      <c r="T89" s="43"/>
      <c r="U89" s="43"/>
      <c r="V89" s="43"/>
      <c r="W89" s="43"/>
      <c r="X89" s="43"/>
    </row>
    <row r="90" spans="1:24" hidden="1" outlineLevel="1" collapsed="1">
      <c r="A90" s="13">
        <v>42948</v>
      </c>
      <c r="B90" s="43">
        <v>7005.07565694</v>
      </c>
      <c r="C90" s="43">
        <f t="shared" ref="C90" si="207">I90+O90</f>
        <v>5277.8923674500002</v>
      </c>
      <c r="D90" s="43">
        <f t="shared" ref="D90" si="208">J90+P90</f>
        <v>1727.1832894899999</v>
      </c>
      <c r="E90" s="43">
        <f t="shared" ref="E90" si="209">K90+Q90</f>
        <v>1593.72918566</v>
      </c>
      <c r="F90" s="43">
        <f t="shared" ref="F90" si="210">L90+R90</f>
        <v>131.29950685</v>
      </c>
      <c r="G90" s="43">
        <f t="shared" ref="G90" si="211">M90+S90</f>
        <v>2.15459698</v>
      </c>
      <c r="H90" s="43">
        <f t="shared" ref="H90" si="212">SUM(I90:J90)</f>
        <v>5093.2517384100001</v>
      </c>
      <c r="I90" s="43">
        <v>3709.3548986300002</v>
      </c>
      <c r="J90" s="43">
        <f t="shared" ref="J90" si="213">SUM(K90:M90)</f>
        <v>1383.8968397799999</v>
      </c>
      <c r="K90" s="43">
        <v>1285.6308940399999</v>
      </c>
      <c r="L90" s="43">
        <v>96.570898459999995</v>
      </c>
      <c r="M90" s="43">
        <v>1.69504728</v>
      </c>
      <c r="N90" s="43">
        <f t="shared" ref="N90" si="214">SUM(O90:P90)</f>
        <v>1911.8239185299999</v>
      </c>
      <c r="O90" s="43">
        <v>1568.53746882</v>
      </c>
      <c r="P90" s="43">
        <f t="shared" ref="P90" si="215">SUM(Q90:S90)</f>
        <v>343.28644971</v>
      </c>
      <c r="Q90" s="43">
        <v>308.09829162</v>
      </c>
      <c r="R90" s="43">
        <v>34.728608389999998</v>
      </c>
      <c r="S90" s="43">
        <v>0.45954970000000001</v>
      </c>
      <c r="T90" s="43"/>
      <c r="U90" s="43"/>
      <c r="V90" s="43"/>
      <c r="W90" s="43"/>
      <c r="X90" s="43"/>
    </row>
    <row r="91" spans="1:24" hidden="1" outlineLevel="1" collapsed="1">
      <c r="A91" s="13">
        <v>42979</v>
      </c>
      <c r="B91" s="43">
        <v>7230.3097723199999</v>
      </c>
      <c r="C91" s="43">
        <f t="shared" ref="C91" si="216">I91+O91</f>
        <v>5455.6009767999994</v>
      </c>
      <c r="D91" s="43">
        <f t="shared" ref="D91" si="217">J91+P91</f>
        <v>1774.70879552</v>
      </c>
      <c r="E91" s="43">
        <f t="shared" ref="E91" si="218">K91+Q91</f>
        <v>1688.56079159</v>
      </c>
      <c r="F91" s="43">
        <f t="shared" ref="F91" si="219">L91+R91</f>
        <v>84.12818236999999</v>
      </c>
      <c r="G91" s="43">
        <f t="shared" ref="G91" si="220">M91+S91</f>
        <v>2.01982156</v>
      </c>
      <c r="H91" s="43">
        <f t="shared" ref="H91" si="221">SUM(I91:J91)</f>
        <v>5257.3673600499997</v>
      </c>
      <c r="I91" s="43">
        <v>3814.1412165399997</v>
      </c>
      <c r="J91" s="43">
        <f t="shared" ref="J91" si="222">SUM(K91:M91)</f>
        <v>1443.2261435099999</v>
      </c>
      <c r="K91" s="43">
        <v>1382.97920993</v>
      </c>
      <c r="L91" s="43">
        <v>58.700656469999998</v>
      </c>
      <c r="M91" s="43">
        <v>1.5462771099999999</v>
      </c>
      <c r="N91" s="43">
        <f t="shared" ref="N91" si="223">SUM(O91:P91)</f>
        <v>1972.94241227</v>
      </c>
      <c r="O91" s="43">
        <v>1641.4597602599999</v>
      </c>
      <c r="P91" s="43">
        <f t="shared" ref="P91" si="224">SUM(Q91:S91)</f>
        <v>331.48265200999998</v>
      </c>
      <c r="Q91" s="43">
        <v>305.58158165999998</v>
      </c>
      <c r="R91" s="43">
        <v>25.427525899999999</v>
      </c>
      <c r="S91" s="43">
        <v>0.47354445000000001</v>
      </c>
      <c r="T91" s="43"/>
      <c r="U91" s="43"/>
      <c r="V91" s="43"/>
      <c r="W91" s="43"/>
      <c r="X91" s="43"/>
    </row>
    <row r="92" spans="1:24" hidden="1" outlineLevel="1" collapsed="1">
      <c r="A92" s="13">
        <v>43009</v>
      </c>
      <c r="B92" s="43">
        <v>7542.5316615699994</v>
      </c>
      <c r="C92" s="43">
        <f t="shared" ref="C92" si="225">I92+O92</f>
        <v>5805.9627360899995</v>
      </c>
      <c r="D92" s="43">
        <f t="shared" ref="D92" si="226">J92+P92</f>
        <v>1736.56892548</v>
      </c>
      <c r="E92" s="43">
        <f t="shared" ref="E92" si="227">K92+Q92</f>
        <v>1671.9087175</v>
      </c>
      <c r="F92" s="43">
        <f t="shared" ref="F92" si="228">L92+R92</f>
        <v>62.332721579999998</v>
      </c>
      <c r="G92" s="43">
        <f t="shared" ref="G92" si="229">M92+S92</f>
        <v>2.3274864000000002</v>
      </c>
      <c r="H92" s="43">
        <f t="shared" ref="H92" si="230">SUM(I92:J92)</f>
        <v>5472.0132592299997</v>
      </c>
      <c r="I92" s="43">
        <v>4081.2221423599999</v>
      </c>
      <c r="J92" s="43">
        <f t="shared" ref="J92" si="231">SUM(K92:M92)</f>
        <v>1390.79111687</v>
      </c>
      <c r="K92" s="43">
        <v>1352.36446284</v>
      </c>
      <c r="L92" s="43">
        <v>36.574514710000003</v>
      </c>
      <c r="M92" s="43">
        <v>1.85213932</v>
      </c>
      <c r="N92" s="43">
        <f t="shared" ref="N92" si="232">SUM(O92:P92)</f>
        <v>2070.5184023399997</v>
      </c>
      <c r="O92" s="43">
        <v>1724.74059373</v>
      </c>
      <c r="P92" s="43">
        <f t="shared" ref="P92" si="233">SUM(Q92:S92)</f>
        <v>345.77780860999997</v>
      </c>
      <c r="Q92" s="43">
        <v>319.54425465999998</v>
      </c>
      <c r="R92" s="43">
        <v>25.758206869999999</v>
      </c>
      <c r="S92" s="43">
        <v>0.47534707999999998</v>
      </c>
      <c r="T92" s="43"/>
      <c r="U92" s="43"/>
      <c r="V92" s="43"/>
      <c r="W92" s="43"/>
      <c r="X92" s="43"/>
    </row>
    <row r="93" spans="1:24" hidden="1" outlineLevel="1" collapsed="1">
      <c r="A93" s="13">
        <v>43040</v>
      </c>
      <c r="B93" s="43">
        <v>7411.0374439099996</v>
      </c>
      <c r="C93" s="43">
        <f t="shared" ref="C93" si="234">I93+O93</f>
        <v>5697.9088078599998</v>
      </c>
      <c r="D93" s="43">
        <f t="shared" ref="D93" si="235">J93+P93</f>
        <v>1713.1286360499998</v>
      </c>
      <c r="E93" s="43">
        <f t="shared" ref="E93" si="236">K93+Q93</f>
        <v>1612.9296699199999</v>
      </c>
      <c r="F93" s="43">
        <f t="shared" ref="F93" si="237">L93+R93</f>
        <v>55.227931779999999</v>
      </c>
      <c r="G93" s="43">
        <f t="shared" ref="G93" si="238">M93+S93</f>
        <v>44.971034349999996</v>
      </c>
      <c r="H93" s="43">
        <f t="shared" ref="H93" si="239">SUM(I93:J93)</f>
        <v>5357.87084796</v>
      </c>
      <c r="I93" s="43">
        <v>4009.5512061300001</v>
      </c>
      <c r="J93" s="43">
        <f t="shared" ref="J93" si="240">SUM(K93:M93)</f>
        <v>1348.3196418299999</v>
      </c>
      <c r="K93" s="43">
        <v>1274.4317013799998</v>
      </c>
      <c r="L93" s="43">
        <v>29.17848219</v>
      </c>
      <c r="M93" s="43">
        <v>44.709458259999998</v>
      </c>
      <c r="N93" s="43">
        <f t="shared" ref="N93" si="241">SUM(O93:P93)</f>
        <v>2053.1665959500001</v>
      </c>
      <c r="O93" s="43">
        <v>1688.3576017299999</v>
      </c>
      <c r="P93" s="43">
        <f t="shared" ref="P93" si="242">SUM(Q93:S93)</f>
        <v>364.80899421999999</v>
      </c>
      <c r="Q93" s="43">
        <v>338.49796853999999</v>
      </c>
      <c r="R93" s="43">
        <v>26.049449589999998</v>
      </c>
      <c r="S93" s="43">
        <v>0.26157608999999998</v>
      </c>
      <c r="T93" s="43"/>
      <c r="U93" s="43"/>
      <c r="V93" s="43"/>
      <c r="W93" s="43"/>
      <c r="X93" s="43"/>
    </row>
    <row r="94" spans="1:24" hidden="1" outlineLevel="1" collapsed="1">
      <c r="A94" s="13">
        <v>43070</v>
      </c>
      <c r="B94" s="43">
        <v>8609.4450007199994</v>
      </c>
      <c r="C94" s="43">
        <f t="shared" ref="C94" si="243">I94+O94</f>
        <v>6480.2958408499999</v>
      </c>
      <c r="D94" s="43">
        <f t="shared" ref="D94" si="244">J94+P94</f>
        <v>2129.1491598699999</v>
      </c>
      <c r="E94" s="43">
        <f t="shared" ref="E94" si="245">K94+Q94</f>
        <v>2039.79564895</v>
      </c>
      <c r="F94" s="43">
        <f t="shared" ref="F94" si="246">L94+R94</f>
        <v>44.356201049999996</v>
      </c>
      <c r="G94" s="43">
        <f t="shared" ref="G94" si="247">M94+S94</f>
        <v>44.997309869999995</v>
      </c>
      <c r="H94" s="43">
        <f t="shared" ref="H94" si="248">SUM(I94:J94)</f>
        <v>6404.0384554900002</v>
      </c>
      <c r="I94" s="43">
        <v>4674.7140069500001</v>
      </c>
      <c r="J94" s="43">
        <f t="shared" ref="J94" si="249">SUM(K94:M94)</f>
        <v>1729.3244485399998</v>
      </c>
      <c r="K94" s="43">
        <v>1667.0914067399999</v>
      </c>
      <c r="L94" s="43">
        <v>17.436421979999999</v>
      </c>
      <c r="M94" s="43">
        <v>44.796619819999997</v>
      </c>
      <c r="N94" s="43">
        <f t="shared" ref="N94" si="250">SUM(O94:P94)</f>
        <v>2205.4065452299997</v>
      </c>
      <c r="O94" s="43">
        <v>1805.5818338999998</v>
      </c>
      <c r="P94" s="43">
        <f t="shared" ref="P94" si="251">SUM(Q94:S94)</f>
        <v>399.82471133000001</v>
      </c>
      <c r="Q94" s="43">
        <v>372.70424221000002</v>
      </c>
      <c r="R94" s="43">
        <v>26.919779070000001</v>
      </c>
      <c r="S94" s="43">
        <v>0.20069005000000001</v>
      </c>
      <c r="T94" s="43"/>
      <c r="U94" s="43"/>
      <c r="V94" s="43"/>
      <c r="W94" s="43"/>
      <c r="X94" s="43"/>
    </row>
    <row r="95" spans="1:24" hidden="1" outlineLevel="1" collapsed="1">
      <c r="A95" s="13">
        <v>43101</v>
      </c>
      <c r="B95" s="43">
        <v>8056.1511658100007</v>
      </c>
      <c r="C95" s="43">
        <f t="shared" ref="C95" si="252">I95+O95</f>
        <v>5965.4754254200006</v>
      </c>
      <c r="D95" s="43">
        <f t="shared" ref="D95" si="253">J95+P95</f>
        <v>2090.6757403900001</v>
      </c>
      <c r="E95" s="43">
        <f t="shared" ref="E95" si="254">K95+Q95</f>
        <v>1997.79224269</v>
      </c>
      <c r="F95" s="43">
        <f t="shared" ref="F95" si="255">L95+R95</f>
        <v>47.025780170000004</v>
      </c>
      <c r="G95" s="43">
        <f t="shared" ref="G95" si="256">M95+S95</f>
        <v>45.857717530000002</v>
      </c>
      <c r="H95" s="43">
        <f t="shared" ref="H95" si="257">SUM(I95:J95)</f>
        <v>5925.6166311600009</v>
      </c>
      <c r="I95" s="43">
        <v>4276.3050013700004</v>
      </c>
      <c r="J95" s="43">
        <f t="shared" ref="J95" si="258">SUM(K95:M95)</f>
        <v>1649.3116297900001</v>
      </c>
      <c r="K95" s="43">
        <v>1584.01632049</v>
      </c>
      <c r="L95" s="43">
        <v>19.744032130000001</v>
      </c>
      <c r="M95" s="43">
        <v>45.551277169999999</v>
      </c>
      <c r="N95" s="43">
        <f t="shared" ref="N95" si="259">SUM(O95:P95)</f>
        <v>2130.5345346500003</v>
      </c>
      <c r="O95" s="43">
        <v>1689.1704240500001</v>
      </c>
      <c r="P95" s="43">
        <f t="shared" ref="P95" si="260">SUM(Q95:S95)</f>
        <v>441.36411060000006</v>
      </c>
      <c r="Q95" s="43">
        <v>413.77592220000002</v>
      </c>
      <c r="R95" s="43">
        <v>27.28174804</v>
      </c>
      <c r="S95" s="43">
        <v>0.30644036000000002</v>
      </c>
      <c r="T95" s="43"/>
      <c r="U95" s="43"/>
      <c r="V95" s="43"/>
      <c r="W95" s="43"/>
      <c r="X95" s="43"/>
    </row>
    <row r="96" spans="1:24" hidden="1" outlineLevel="1" collapsed="1">
      <c r="A96" s="13">
        <v>43132</v>
      </c>
      <c r="B96" s="43">
        <v>8089.054032179999</v>
      </c>
      <c r="C96" s="43">
        <f t="shared" ref="C96" si="261">I96+O96</f>
        <v>5581.9688934699998</v>
      </c>
      <c r="D96" s="43">
        <f t="shared" ref="D96" si="262">J96+P96</f>
        <v>2507.0851387100001</v>
      </c>
      <c r="E96" s="43">
        <f t="shared" ref="E96" si="263">K96+Q96</f>
        <v>2410.9476972100001</v>
      </c>
      <c r="F96" s="43">
        <f t="shared" ref="F96" si="264">L96+R96</f>
        <v>50.327431519999998</v>
      </c>
      <c r="G96" s="43">
        <f t="shared" ref="G96" si="265">M96+S96</f>
        <v>45.810009979999997</v>
      </c>
      <c r="H96" s="43">
        <f t="shared" ref="H96" si="266">SUM(I96:J96)</f>
        <v>5838.0167742000003</v>
      </c>
      <c r="I96" s="43">
        <v>3960.2721069499999</v>
      </c>
      <c r="J96" s="43">
        <f t="shared" ref="J96" si="267">SUM(K96:M96)</f>
        <v>1877.7446672500002</v>
      </c>
      <c r="K96" s="43">
        <v>1809.1240103100001</v>
      </c>
      <c r="L96" s="43">
        <v>23.105072409999998</v>
      </c>
      <c r="M96" s="43">
        <v>45.515584529999998</v>
      </c>
      <c r="N96" s="43">
        <f t="shared" ref="N96" si="268">SUM(O96:P96)</f>
        <v>2251.0372579799996</v>
      </c>
      <c r="O96" s="43">
        <v>1621.6967865199999</v>
      </c>
      <c r="P96" s="43">
        <f t="shared" ref="P96" si="269">SUM(Q96:S96)</f>
        <v>629.34047145999989</v>
      </c>
      <c r="Q96" s="43">
        <v>601.82368689999998</v>
      </c>
      <c r="R96" s="43">
        <v>27.222359109999999</v>
      </c>
      <c r="S96" s="43">
        <v>0.29442544999999998</v>
      </c>
      <c r="T96" s="43"/>
      <c r="U96" s="43"/>
      <c r="V96" s="43"/>
      <c r="W96" s="43"/>
      <c r="X96" s="43"/>
    </row>
    <row r="97" spans="1:24" hidden="1" outlineLevel="1" collapsed="1">
      <c r="A97" s="13">
        <v>43160</v>
      </c>
      <c r="B97" s="43">
        <v>7977.3540018000003</v>
      </c>
      <c r="C97" s="43">
        <f t="shared" ref="C97" si="270">I97+O97</f>
        <v>5557.2946244200002</v>
      </c>
      <c r="D97" s="43">
        <f t="shared" ref="D97" si="271">J97+P97</f>
        <v>2420.0593773800001</v>
      </c>
      <c r="E97" s="43">
        <f t="shared" ref="E97" si="272">K97+Q97</f>
        <v>2323.7132708099998</v>
      </c>
      <c r="F97" s="43">
        <f t="shared" ref="F97" si="273">L97+R97</f>
        <v>50.528832379999997</v>
      </c>
      <c r="G97" s="43">
        <f t="shared" ref="G97" si="274">M97+S97</f>
        <v>45.817274189999999</v>
      </c>
      <c r="H97" s="43">
        <f t="shared" ref="H97" si="275">SUM(I97:J97)</f>
        <v>5551.4282922299999</v>
      </c>
      <c r="I97" s="43">
        <v>3739.6290560699999</v>
      </c>
      <c r="J97" s="43">
        <f t="shared" ref="J97" si="276">SUM(K97:M97)</f>
        <v>1811.79923616</v>
      </c>
      <c r="K97" s="43">
        <v>1742.62256888</v>
      </c>
      <c r="L97" s="43">
        <v>23.650498689999999</v>
      </c>
      <c r="M97" s="43">
        <v>45.526168589999997</v>
      </c>
      <c r="N97" s="43">
        <f t="shared" ref="N97" si="277">SUM(O97:P97)</f>
        <v>2425.92570957</v>
      </c>
      <c r="O97" s="43">
        <v>1817.6655683500001</v>
      </c>
      <c r="P97" s="43">
        <f t="shared" ref="P97" si="278">SUM(Q97:S97)</f>
        <v>608.26014122000004</v>
      </c>
      <c r="Q97" s="43">
        <v>581.09070193000002</v>
      </c>
      <c r="R97" s="43">
        <v>26.878333690000002</v>
      </c>
      <c r="S97" s="43">
        <v>0.29110560000000002</v>
      </c>
      <c r="T97" s="43"/>
      <c r="U97" s="43"/>
      <c r="V97" s="43"/>
      <c r="W97" s="43"/>
      <c r="X97" s="43"/>
    </row>
    <row r="98" spans="1:24" hidden="1" outlineLevel="1" collapsed="1">
      <c r="A98" s="13">
        <v>43191</v>
      </c>
      <c r="B98" s="43">
        <v>7833.8616336199993</v>
      </c>
      <c r="C98" s="43">
        <f t="shared" ref="C98" si="279">I98+O98</f>
        <v>5366.91508875</v>
      </c>
      <c r="D98" s="43">
        <f t="shared" ref="D98" si="280">J98+P98</f>
        <v>2466.9465448699998</v>
      </c>
      <c r="E98" s="43">
        <f t="shared" ref="E98" si="281">K98+Q98</f>
        <v>2372.7584137899998</v>
      </c>
      <c r="F98" s="43">
        <f t="shared" ref="F98" si="282">L98+R98</f>
        <v>48.326658420000001</v>
      </c>
      <c r="G98" s="43">
        <f t="shared" ref="G98" si="283">M98+S98</f>
        <v>45.861472659999997</v>
      </c>
      <c r="H98" s="43">
        <f t="shared" ref="H98" si="284">SUM(I98:J98)</f>
        <v>5617.6829499300002</v>
      </c>
      <c r="I98" s="43">
        <v>3731.2414007900002</v>
      </c>
      <c r="J98" s="43">
        <f t="shared" ref="J98" si="285">SUM(K98:M98)</f>
        <v>1886.4415491399998</v>
      </c>
      <c r="K98" s="43">
        <v>1819.1228755299999</v>
      </c>
      <c r="L98" s="43">
        <v>21.74447704</v>
      </c>
      <c r="M98" s="43">
        <v>45.574196569999998</v>
      </c>
      <c r="N98" s="43">
        <f t="shared" ref="N98" si="286">SUM(O98:P98)</f>
        <v>2216.1786836899996</v>
      </c>
      <c r="O98" s="43">
        <v>1635.6736879599998</v>
      </c>
      <c r="P98" s="43">
        <f t="shared" ref="P98" si="287">SUM(Q98:S98)</f>
        <v>580.50499572999991</v>
      </c>
      <c r="Q98" s="43">
        <v>553.63553825999998</v>
      </c>
      <c r="R98" s="43">
        <v>26.582181380000002</v>
      </c>
      <c r="S98" s="43">
        <v>0.28727608999999998</v>
      </c>
      <c r="T98" s="43"/>
      <c r="U98" s="43"/>
      <c r="V98" s="43"/>
      <c r="W98" s="43"/>
      <c r="X98" s="43"/>
    </row>
    <row r="99" spans="1:24" hidden="1" outlineLevel="1" collapsed="1">
      <c r="A99" s="13">
        <v>43221</v>
      </c>
      <c r="B99" s="43">
        <v>8121.6577177100007</v>
      </c>
      <c r="C99" s="43">
        <f t="shared" ref="C99" si="288">I99+O99</f>
        <v>6098.7020772800006</v>
      </c>
      <c r="D99" s="43">
        <f t="shared" ref="D99" si="289">J99+P99</f>
        <v>2022.9556404300001</v>
      </c>
      <c r="E99" s="43">
        <f t="shared" ref="E99" si="290">K99+Q99</f>
        <v>1936.3067663400002</v>
      </c>
      <c r="F99" s="43">
        <f t="shared" ref="F99" si="291">L99+R99</f>
        <v>40.765173099999998</v>
      </c>
      <c r="G99" s="43">
        <f t="shared" ref="G99" si="292">M99+S99</f>
        <v>45.883700990000001</v>
      </c>
      <c r="H99" s="43">
        <f t="shared" ref="H99" si="293">SUM(I99:J99)</f>
        <v>5543.0526026000007</v>
      </c>
      <c r="I99" s="43">
        <v>3847.5266244100003</v>
      </c>
      <c r="J99" s="43">
        <f t="shared" ref="J99" si="294">SUM(K99:M99)</f>
        <v>1695.5259781900002</v>
      </c>
      <c r="K99" s="43">
        <v>1626.8306403300001</v>
      </c>
      <c r="L99" s="43">
        <v>23.09406942</v>
      </c>
      <c r="M99" s="43">
        <v>45.601268439999998</v>
      </c>
      <c r="N99" s="43">
        <f t="shared" ref="N99" si="295">SUM(O99:P99)</f>
        <v>2578.60511511</v>
      </c>
      <c r="O99" s="43">
        <v>2251.1754528699998</v>
      </c>
      <c r="P99" s="43">
        <f t="shared" ref="P99" si="296">SUM(Q99:S99)</f>
        <v>327.42966224000003</v>
      </c>
      <c r="Q99" s="43">
        <v>309.47612601000003</v>
      </c>
      <c r="R99" s="43">
        <v>17.671103680000002</v>
      </c>
      <c r="S99" s="43">
        <v>0.28243255</v>
      </c>
      <c r="T99" s="43"/>
      <c r="U99" s="43"/>
      <c r="V99" s="43"/>
      <c r="W99" s="43"/>
      <c r="X99" s="43"/>
    </row>
    <row r="100" spans="1:24" hidden="1" outlineLevel="1" collapsed="1">
      <c r="A100" s="13">
        <v>43252</v>
      </c>
      <c r="B100" s="43">
        <v>7904.3362494899993</v>
      </c>
      <c r="C100" s="43">
        <f t="shared" ref="C100" si="297">I100+O100</f>
        <v>5814.7676551500008</v>
      </c>
      <c r="D100" s="43">
        <f t="shared" ref="D100" si="298">J100+P100</f>
        <v>2089.5685943399999</v>
      </c>
      <c r="E100" s="43">
        <f t="shared" ref="E100" si="299">K100+Q100</f>
        <v>2050.0518846599998</v>
      </c>
      <c r="F100" s="43">
        <f t="shared" ref="F100" si="300">L100+R100</f>
        <v>37.37477758</v>
      </c>
      <c r="G100" s="43">
        <f t="shared" ref="G100" si="301">M100+S100</f>
        <v>2.1419321</v>
      </c>
      <c r="H100" s="43">
        <f t="shared" ref="H100" si="302">SUM(I100:J100)</f>
        <v>5275.9452965999999</v>
      </c>
      <c r="I100" s="43">
        <v>3673.3898293500001</v>
      </c>
      <c r="J100" s="43">
        <f t="shared" ref="J100" si="303">SUM(K100:M100)</f>
        <v>1602.55546725</v>
      </c>
      <c r="K100" s="43">
        <v>1581.34877779</v>
      </c>
      <c r="L100" s="43">
        <v>19.3490018</v>
      </c>
      <c r="M100" s="43">
        <v>1.8576876600000001</v>
      </c>
      <c r="N100" s="43">
        <f t="shared" ref="N100" si="304">SUM(O100:P100)</f>
        <v>2628.3909528900003</v>
      </c>
      <c r="O100" s="43">
        <v>2141.3778258000002</v>
      </c>
      <c r="P100" s="43">
        <f t="shared" ref="P100" si="305">SUM(Q100:S100)</f>
        <v>487.01312709000001</v>
      </c>
      <c r="Q100" s="43">
        <v>468.70310687</v>
      </c>
      <c r="R100" s="43">
        <v>18.02577578</v>
      </c>
      <c r="S100" s="43">
        <v>0.28424443999999999</v>
      </c>
      <c r="T100" s="43"/>
      <c r="U100" s="43"/>
      <c r="V100" s="43"/>
      <c r="W100" s="43"/>
      <c r="X100" s="43"/>
    </row>
    <row r="101" spans="1:24" hidden="1" outlineLevel="1" collapsed="1">
      <c r="A101" s="13">
        <v>43282</v>
      </c>
      <c r="B101" s="43">
        <v>8442.5327776800004</v>
      </c>
      <c r="C101" s="43">
        <f t="shared" ref="C101" si="306">I101+O101</f>
        <v>6472.3800035100003</v>
      </c>
      <c r="D101" s="43">
        <f t="shared" ref="D101" si="307">J101+P101</f>
        <v>1970.1527741700002</v>
      </c>
      <c r="E101" s="43">
        <f t="shared" ref="E101" si="308">K101+Q101</f>
        <v>1925.50256562</v>
      </c>
      <c r="F101" s="43">
        <f t="shared" ref="F101" si="309">L101+R101</f>
        <v>42.373547110000004</v>
      </c>
      <c r="G101" s="43">
        <f t="shared" ref="G101" si="310">M101+S101</f>
        <v>2.2766614399999998</v>
      </c>
      <c r="H101" s="43">
        <f t="shared" ref="H101" si="311">SUM(I101:J101)</f>
        <v>5767.2243347700005</v>
      </c>
      <c r="I101" s="43">
        <v>4295.5008121600004</v>
      </c>
      <c r="J101" s="43">
        <f t="shared" ref="J101" si="312">SUM(K101:M101)</f>
        <v>1471.7235226100001</v>
      </c>
      <c r="K101" s="43">
        <v>1445.6112599400001</v>
      </c>
      <c r="L101" s="43">
        <v>24.12696871</v>
      </c>
      <c r="M101" s="43">
        <v>1.9852939599999999</v>
      </c>
      <c r="N101" s="43">
        <f t="shared" ref="N101" si="313">SUM(O101:P101)</f>
        <v>2675.3084429099999</v>
      </c>
      <c r="O101" s="43">
        <v>2176.8791913499999</v>
      </c>
      <c r="P101" s="43">
        <f t="shared" ref="P101" si="314">SUM(Q101:S101)</f>
        <v>498.42925155999995</v>
      </c>
      <c r="Q101" s="43">
        <v>479.89130567999996</v>
      </c>
      <c r="R101" s="43">
        <v>18.246578400000001</v>
      </c>
      <c r="S101" s="43">
        <v>0.29136748000000001</v>
      </c>
      <c r="T101" s="43"/>
      <c r="U101" s="43"/>
      <c r="V101" s="43"/>
      <c r="W101" s="43"/>
      <c r="X101" s="43"/>
    </row>
    <row r="102" spans="1:24" hidden="1" outlineLevel="1" collapsed="1">
      <c r="A102" s="13">
        <v>43313</v>
      </c>
      <c r="B102" s="43">
        <v>8593.5050587000005</v>
      </c>
      <c r="C102" s="43">
        <f t="shared" ref="C102" si="315">I102+O102</f>
        <v>6798.8802959999994</v>
      </c>
      <c r="D102" s="43">
        <f t="shared" ref="D102" si="316">J102+P102</f>
        <v>1794.6247627</v>
      </c>
      <c r="E102" s="43">
        <f t="shared" ref="E102" si="317">K102+Q102</f>
        <v>1749.8803529000002</v>
      </c>
      <c r="F102" s="43">
        <f t="shared" ref="F102" si="318">L102+R102</f>
        <v>42.466371209999998</v>
      </c>
      <c r="G102" s="43">
        <f t="shared" ref="G102" si="319">M102+S102</f>
        <v>2.27803859</v>
      </c>
      <c r="H102" s="43">
        <f t="shared" ref="H102" si="320">SUM(I102:J102)</f>
        <v>5619.26952265</v>
      </c>
      <c r="I102" s="43">
        <v>4111.6588859200001</v>
      </c>
      <c r="J102" s="43">
        <f t="shared" ref="J102" si="321">SUM(K102:M102)</f>
        <v>1507.6106367299999</v>
      </c>
      <c r="K102" s="43">
        <v>1482.99559088</v>
      </c>
      <c r="L102" s="43">
        <v>22.645803399999998</v>
      </c>
      <c r="M102" s="43">
        <v>1.9692424500000001</v>
      </c>
      <c r="N102" s="43">
        <f t="shared" ref="N102" si="322">SUM(O102:P102)</f>
        <v>2974.2355360499996</v>
      </c>
      <c r="O102" s="43">
        <v>2687.2214100799997</v>
      </c>
      <c r="P102" s="43">
        <f t="shared" ref="P102" si="323">SUM(Q102:S102)</f>
        <v>287.01412597000007</v>
      </c>
      <c r="Q102" s="43">
        <v>266.88476202000004</v>
      </c>
      <c r="R102" s="43">
        <v>19.82056781</v>
      </c>
      <c r="S102" s="43">
        <v>0.30879614</v>
      </c>
      <c r="T102" s="43"/>
      <c r="U102" s="43"/>
      <c r="V102" s="43"/>
      <c r="W102" s="43"/>
      <c r="X102" s="43"/>
    </row>
    <row r="103" spans="1:24" hidden="1" outlineLevel="1" collapsed="1">
      <c r="A103" s="13">
        <v>43344</v>
      </c>
      <c r="B103" s="43">
        <v>8505.1713158799994</v>
      </c>
      <c r="C103" s="43">
        <f t="shared" ref="C103" si="324">I103+O103</f>
        <v>6658.0556871299996</v>
      </c>
      <c r="D103" s="43">
        <f t="shared" ref="D103" si="325">J103+P103</f>
        <v>1847.1156287500003</v>
      </c>
      <c r="E103" s="43">
        <f t="shared" ref="E103" si="326">K103+Q103</f>
        <v>1802.2911666300001</v>
      </c>
      <c r="F103" s="43">
        <f t="shared" ref="F103" si="327">L103+R103</f>
        <v>42.220048680000005</v>
      </c>
      <c r="G103" s="43">
        <f t="shared" ref="G103" si="328">M103+S103</f>
        <v>2.6044134400000001</v>
      </c>
      <c r="H103" s="43">
        <f t="shared" ref="H103" si="329">SUM(I103:J103)</f>
        <v>5621.6531618300005</v>
      </c>
      <c r="I103" s="43">
        <v>4071.3346337200001</v>
      </c>
      <c r="J103" s="43">
        <f t="shared" ref="J103" si="330">SUM(K103:M103)</f>
        <v>1550.3185281100002</v>
      </c>
      <c r="K103" s="43">
        <v>1524.1434518600001</v>
      </c>
      <c r="L103" s="43">
        <v>24.22062107</v>
      </c>
      <c r="M103" s="43">
        <v>1.9544551800000001</v>
      </c>
      <c r="N103" s="43">
        <f t="shared" ref="N103" si="331">SUM(O103:P103)</f>
        <v>2883.5181540499998</v>
      </c>
      <c r="O103" s="43">
        <v>2586.72105341</v>
      </c>
      <c r="P103" s="43">
        <f t="shared" ref="P103" si="332">SUM(Q103:S103)</f>
        <v>296.79710064</v>
      </c>
      <c r="Q103" s="43">
        <v>278.14771476999999</v>
      </c>
      <c r="R103" s="43">
        <v>17.999427610000001</v>
      </c>
      <c r="S103" s="43">
        <v>0.64995826000000001</v>
      </c>
      <c r="T103" s="43"/>
      <c r="U103" s="43"/>
      <c r="V103" s="43"/>
      <c r="W103" s="43"/>
      <c r="X103" s="43"/>
    </row>
    <row r="104" spans="1:24" hidden="1" outlineLevel="1" collapsed="1">
      <c r="A104" s="13">
        <v>43374</v>
      </c>
      <c r="B104" s="43">
        <v>8450.5108716200011</v>
      </c>
      <c r="C104" s="43">
        <f t="shared" ref="C104" si="333">I104+O104</f>
        <v>6586.352201990001</v>
      </c>
      <c r="D104" s="43">
        <f t="shared" ref="D104" si="334">J104+P104</f>
        <v>1864.1586696300001</v>
      </c>
      <c r="E104" s="43">
        <f t="shared" ref="E104" si="335">K104+Q104</f>
        <v>1816.21883957</v>
      </c>
      <c r="F104" s="43">
        <f t="shared" ref="F104" si="336">L104+R104</f>
        <v>45.690533970000004</v>
      </c>
      <c r="G104" s="43">
        <f t="shared" ref="G104" si="337">M104+S104</f>
        <v>2.2492960900000001</v>
      </c>
      <c r="H104" s="43">
        <f t="shared" ref="H104" si="338">SUM(I104:J104)</f>
        <v>6014.32922908</v>
      </c>
      <c r="I104" s="43">
        <v>4518.3693654300005</v>
      </c>
      <c r="J104" s="43">
        <f t="shared" ref="J104" si="339">SUM(K104:M104)</f>
        <v>1495.95986365</v>
      </c>
      <c r="K104" s="43">
        <v>1466.95246013</v>
      </c>
      <c r="L104" s="43">
        <v>27.374996620000001</v>
      </c>
      <c r="M104" s="43">
        <v>1.6324069000000001</v>
      </c>
      <c r="N104" s="43">
        <f t="shared" ref="N104" si="340">SUM(O104:P104)</f>
        <v>2436.1816425400002</v>
      </c>
      <c r="O104" s="43">
        <v>2067.9828365600001</v>
      </c>
      <c r="P104" s="43">
        <f t="shared" ref="P104" si="341">SUM(Q104:S104)</f>
        <v>368.19880597999997</v>
      </c>
      <c r="Q104" s="43">
        <v>349.26637943999998</v>
      </c>
      <c r="R104" s="43">
        <v>18.31553735</v>
      </c>
      <c r="S104" s="43">
        <v>0.61688918999999998</v>
      </c>
      <c r="T104" s="43"/>
      <c r="U104" s="43"/>
      <c r="V104" s="43"/>
      <c r="W104" s="43"/>
      <c r="X104" s="43"/>
    </row>
    <row r="105" spans="1:24" hidden="1" outlineLevel="1" collapsed="1">
      <c r="A105" s="13">
        <v>43405</v>
      </c>
      <c r="B105" s="43">
        <v>8481.2649165799994</v>
      </c>
      <c r="C105" s="43">
        <f t="shared" ref="C105" si="342">I105+O105</f>
        <v>6274.8862513000004</v>
      </c>
      <c r="D105" s="43">
        <f t="shared" ref="D105" si="343">J105+P105</f>
        <v>2206.37866528</v>
      </c>
      <c r="E105" s="43">
        <f t="shared" ref="E105" si="344">K105+Q105</f>
        <v>2128.25311758</v>
      </c>
      <c r="F105" s="43">
        <f t="shared" ref="F105" si="345">L105+R105</f>
        <v>75.845544849999996</v>
      </c>
      <c r="G105" s="43">
        <f t="shared" ref="G105" si="346">M105+S105</f>
        <v>2.2800028499999998</v>
      </c>
      <c r="H105" s="43">
        <f t="shared" ref="H105" si="347">SUM(I105:J105)</f>
        <v>5729.61237936</v>
      </c>
      <c r="I105" s="43">
        <v>3906.5713754000003</v>
      </c>
      <c r="J105" s="43">
        <f t="shared" ref="J105" si="348">SUM(K105:M105)</f>
        <v>1823.0410039599999</v>
      </c>
      <c r="K105" s="43">
        <v>1764.05603778</v>
      </c>
      <c r="L105" s="43">
        <v>57.328227929999997</v>
      </c>
      <c r="M105" s="43">
        <v>1.6567382500000001</v>
      </c>
      <c r="N105" s="43">
        <f t="shared" ref="N105" si="349">SUM(O105:P105)</f>
        <v>2751.6525372199994</v>
      </c>
      <c r="O105" s="43">
        <v>2368.3148758999996</v>
      </c>
      <c r="P105" s="43">
        <f t="shared" ref="P105" si="350">SUM(Q105:S105)</f>
        <v>383.33766132</v>
      </c>
      <c r="Q105" s="43">
        <v>364.19707979999998</v>
      </c>
      <c r="R105" s="43">
        <v>18.517316919999999</v>
      </c>
      <c r="S105" s="43">
        <v>0.62326459999999995</v>
      </c>
      <c r="T105" s="43"/>
      <c r="U105" s="43"/>
      <c r="V105" s="43"/>
      <c r="W105" s="43"/>
      <c r="X105" s="43"/>
    </row>
    <row r="106" spans="1:24" hidden="1" outlineLevel="1" collapsed="1">
      <c r="A106" s="13">
        <v>43435</v>
      </c>
      <c r="B106" s="43">
        <v>8804.7317248700001</v>
      </c>
      <c r="C106" s="43">
        <f t="shared" ref="C106" si="351">I106+O106</f>
        <v>6467.3946149200001</v>
      </c>
      <c r="D106" s="43">
        <f t="shared" ref="D106" si="352">J106+P106</f>
        <v>2337.33710995</v>
      </c>
      <c r="E106" s="43">
        <f t="shared" ref="E106" si="353">K106+Q106</f>
        <v>2200.89570938</v>
      </c>
      <c r="F106" s="43">
        <f t="shared" ref="F106" si="354">L106+R106</f>
        <v>124.21894972</v>
      </c>
      <c r="G106" s="43">
        <f t="shared" ref="G106" si="355">M106+S106</f>
        <v>12.222450850000001</v>
      </c>
      <c r="H106" s="43">
        <f t="shared" ref="H106" si="356">SUM(I106:J106)</f>
        <v>6410.8694338400001</v>
      </c>
      <c r="I106" s="43">
        <v>4480.7884853100004</v>
      </c>
      <c r="J106" s="43">
        <f t="shared" ref="J106" si="357">SUM(K106:M106)</f>
        <v>1930.0809485300001</v>
      </c>
      <c r="K106" s="43">
        <v>1812.37685291</v>
      </c>
      <c r="L106" s="43">
        <v>106.09136773</v>
      </c>
      <c r="M106" s="43">
        <v>11.61272789</v>
      </c>
      <c r="N106" s="43">
        <f t="shared" ref="N106" si="358">SUM(O106:P106)</f>
        <v>2393.8622910300001</v>
      </c>
      <c r="O106" s="43">
        <v>1986.6061296100002</v>
      </c>
      <c r="P106" s="43">
        <f t="shared" ref="P106" si="359">SUM(Q106:S106)</f>
        <v>407.25616142000001</v>
      </c>
      <c r="Q106" s="43">
        <v>388.51885647</v>
      </c>
      <c r="R106" s="43">
        <v>18.127581989999999</v>
      </c>
      <c r="S106" s="43">
        <v>0.60972296000000004</v>
      </c>
      <c r="T106" s="43"/>
      <c r="U106" s="43"/>
      <c r="V106" s="43"/>
      <c r="W106" s="43"/>
      <c r="X106" s="43"/>
    </row>
    <row r="107" spans="1:24" hidden="1" outlineLevel="1" collapsed="1">
      <c r="A107" s="13">
        <v>43466</v>
      </c>
      <c r="B107" s="43">
        <v>8690.7418893900012</v>
      </c>
      <c r="C107" s="43">
        <f t="shared" ref="C107" si="360">I107+O107</f>
        <v>6788.971394780001</v>
      </c>
      <c r="D107" s="43">
        <f t="shared" ref="D107" si="361">J107+P107</f>
        <v>1901.7704946099998</v>
      </c>
      <c r="E107" s="43">
        <f t="shared" ref="E107" si="362">K107+Q107</f>
        <v>1830.5367739000001</v>
      </c>
      <c r="F107" s="43">
        <f t="shared" ref="F107" si="363">L107+R107</f>
        <v>59.099387309999997</v>
      </c>
      <c r="G107" s="43">
        <f t="shared" ref="G107" si="364">M107+S107</f>
        <v>12.134333399999999</v>
      </c>
      <c r="H107" s="43">
        <f t="shared" ref="H107" si="365">SUM(I107:J107)</f>
        <v>6185.3244193100008</v>
      </c>
      <c r="I107" s="43">
        <v>4641.0397195600008</v>
      </c>
      <c r="J107" s="43">
        <f t="shared" ref="J107" si="366">SUM(K107:M107)</f>
        <v>1544.2846997499998</v>
      </c>
      <c r="K107" s="43">
        <v>1489.98983447</v>
      </c>
      <c r="L107" s="43">
        <v>42.59570909</v>
      </c>
      <c r="M107" s="43">
        <v>11.69915619</v>
      </c>
      <c r="N107" s="43">
        <f t="shared" ref="N107" si="367">SUM(O107:P107)</f>
        <v>2505.4174700799999</v>
      </c>
      <c r="O107" s="43">
        <v>2147.9316752199998</v>
      </c>
      <c r="P107" s="43">
        <f t="shared" ref="P107" si="368">SUM(Q107:S107)</f>
        <v>357.48579486</v>
      </c>
      <c r="Q107" s="43">
        <v>340.54693943000001</v>
      </c>
      <c r="R107" s="43">
        <v>16.503678220000001</v>
      </c>
      <c r="S107" s="43">
        <v>0.43517720999999998</v>
      </c>
      <c r="T107" s="43"/>
      <c r="U107" s="43"/>
      <c r="V107" s="43"/>
      <c r="W107" s="43"/>
      <c r="X107" s="43"/>
    </row>
    <row r="108" spans="1:24" hidden="1" outlineLevel="1" collapsed="1">
      <c r="A108" s="13">
        <v>43497</v>
      </c>
      <c r="B108" s="43">
        <v>8630.7911475299989</v>
      </c>
      <c r="C108" s="43">
        <f t="shared" ref="C108" si="369">I108+O108</f>
        <v>6620.1793015699996</v>
      </c>
      <c r="D108" s="43">
        <f t="shared" ref="D108" si="370">J108+P108</f>
        <v>2010.61184596</v>
      </c>
      <c r="E108" s="43">
        <f t="shared" ref="E108" si="371">K108+Q108</f>
        <v>1865.12458075</v>
      </c>
      <c r="F108" s="43">
        <f t="shared" ref="F108" si="372">L108+R108</f>
        <v>127.70030187</v>
      </c>
      <c r="G108" s="43">
        <f t="shared" ref="G108" si="373">M108+S108</f>
        <v>17.78696334</v>
      </c>
      <c r="H108" s="43">
        <f t="shared" ref="H108" si="374">SUM(I108:J108)</f>
        <v>6189.9358126499992</v>
      </c>
      <c r="I108" s="43">
        <v>4572.2235478499997</v>
      </c>
      <c r="J108" s="43">
        <f t="shared" ref="J108" si="375">SUM(K108:M108)</f>
        <v>1617.7122648</v>
      </c>
      <c r="K108" s="43">
        <v>1474.8045270299999</v>
      </c>
      <c r="L108" s="43">
        <v>125.54397694000001</v>
      </c>
      <c r="M108" s="43">
        <v>17.36376083</v>
      </c>
      <c r="N108" s="43">
        <f t="shared" ref="N108" si="376">SUM(O108:P108)</f>
        <v>2440.8553348799996</v>
      </c>
      <c r="O108" s="43">
        <v>2047.9557537199998</v>
      </c>
      <c r="P108" s="43">
        <f t="shared" ref="P108" si="377">SUM(Q108:S108)</f>
        <v>392.89958116000003</v>
      </c>
      <c r="Q108" s="43">
        <v>390.32005372000003</v>
      </c>
      <c r="R108" s="43">
        <v>2.1563249299999998</v>
      </c>
      <c r="S108" s="43">
        <v>0.42320250999999998</v>
      </c>
      <c r="T108" s="43"/>
      <c r="U108" s="43"/>
      <c r="V108" s="43"/>
      <c r="W108" s="43"/>
      <c r="X108" s="43"/>
    </row>
    <row r="109" spans="1:24" hidden="1" outlineLevel="1" collapsed="1">
      <c r="A109" s="13">
        <v>43525</v>
      </c>
      <c r="B109" s="43">
        <v>7975.4484911399995</v>
      </c>
      <c r="C109" s="43">
        <f t="shared" ref="C109" si="378">I109+O109</f>
        <v>5770.8941078099997</v>
      </c>
      <c r="D109" s="43">
        <f t="shared" ref="D109" si="379">J109+P109</f>
        <v>2204.5543833300003</v>
      </c>
      <c r="E109" s="43">
        <f t="shared" ref="E109" si="380">K109+Q109</f>
        <v>2072.7162913900002</v>
      </c>
      <c r="F109" s="43">
        <f t="shared" ref="F109" si="381">L109+R109</f>
        <v>107.40358982000001</v>
      </c>
      <c r="G109" s="43">
        <f t="shared" ref="G109" si="382">M109+S109</f>
        <v>24.434502119999998</v>
      </c>
      <c r="H109" s="43">
        <f t="shared" ref="H109" si="383">SUM(I109:J109)</f>
        <v>5541.8929827900001</v>
      </c>
      <c r="I109" s="43">
        <v>3785.1871940800002</v>
      </c>
      <c r="J109" s="43">
        <f t="shared" ref="J109" si="384">SUM(K109:M109)</f>
        <v>1756.7057887100002</v>
      </c>
      <c r="K109" s="43">
        <v>1629.8611216500001</v>
      </c>
      <c r="L109" s="43">
        <v>105.2352946</v>
      </c>
      <c r="M109" s="43">
        <v>21.609372459999999</v>
      </c>
      <c r="N109" s="43">
        <f t="shared" ref="N109" si="385">SUM(O109:P109)</f>
        <v>2433.5555083499999</v>
      </c>
      <c r="O109" s="43">
        <v>1985.70691373</v>
      </c>
      <c r="P109" s="43">
        <f t="shared" ref="P109" si="386">SUM(Q109:S109)</f>
        <v>447.84859461999997</v>
      </c>
      <c r="Q109" s="43">
        <v>442.85516973999995</v>
      </c>
      <c r="R109" s="43">
        <v>2.1682952200000001</v>
      </c>
      <c r="S109" s="43">
        <v>2.82512966</v>
      </c>
      <c r="T109" s="43"/>
      <c r="U109" s="43"/>
      <c r="V109" s="43"/>
      <c r="W109" s="43"/>
      <c r="X109" s="43"/>
    </row>
    <row r="110" spans="1:24" hidden="1" outlineLevel="1" collapsed="1">
      <c r="A110" s="13">
        <v>43556</v>
      </c>
      <c r="B110" s="43">
        <v>8567.9252995999996</v>
      </c>
      <c r="C110" s="43">
        <f t="shared" ref="C110" si="387">I110+O110</f>
        <v>6180.7627557699998</v>
      </c>
      <c r="D110" s="43">
        <f t="shared" ref="D110" si="388">J110+P110</f>
        <v>2387.1625438300002</v>
      </c>
      <c r="E110" s="43">
        <f t="shared" ref="E110" si="389">K110+Q110</f>
        <v>2249.5973385799998</v>
      </c>
      <c r="F110" s="43">
        <f t="shared" ref="F110" si="390">L110+R110</f>
        <v>110.97808646000001</v>
      </c>
      <c r="G110" s="43">
        <f t="shared" ref="G110" si="391">M110+S110</f>
        <v>26.587118790000002</v>
      </c>
      <c r="H110" s="43">
        <f t="shared" ref="H110" si="392">SUM(I110:J110)</f>
        <v>5678.9479884700004</v>
      </c>
      <c r="I110" s="43">
        <v>3961.7559199699999</v>
      </c>
      <c r="J110" s="43">
        <f t="shared" ref="J110" si="393">SUM(K110:M110)</f>
        <v>1717.1920685000002</v>
      </c>
      <c r="K110" s="43">
        <v>1585.11401477</v>
      </c>
      <c r="L110" s="43">
        <v>108.87138264000001</v>
      </c>
      <c r="M110" s="43">
        <v>23.20667109</v>
      </c>
      <c r="N110" s="43">
        <f t="shared" ref="N110" si="394">SUM(O110:P110)</f>
        <v>2888.9773111300001</v>
      </c>
      <c r="O110" s="43">
        <v>2219.0068357999999</v>
      </c>
      <c r="P110" s="43">
        <f t="shared" ref="P110" si="395">SUM(Q110:S110)</f>
        <v>669.97047533</v>
      </c>
      <c r="Q110" s="43">
        <v>664.48332381</v>
      </c>
      <c r="R110" s="43">
        <v>2.1067038199999999</v>
      </c>
      <c r="S110" s="43">
        <v>3.3804476999999999</v>
      </c>
      <c r="T110" s="43"/>
      <c r="U110" s="43"/>
      <c r="V110" s="43"/>
      <c r="W110" s="43"/>
      <c r="X110" s="43"/>
    </row>
    <row r="111" spans="1:24" hidden="1" outlineLevel="1" collapsed="1">
      <c r="A111" s="13">
        <v>43586</v>
      </c>
      <c r="B111" s="43">
        <v>8654.1520023400008</v>
      </c>
      <c r="C111" s="43">
        <f t="shared" ref="C111" si="396">I111+O111</f>
        <v>6557.7440445299999</v>
      </c>
      <c r="D111" s="43">
        <f t="shared" ref="D111" si="397">J111+P111</f>
        <v>2096.40795781</v>
      </c>
      <c r="E111" s="43">
        <f t="shared" ref="E111" si="398">K111+Q111</f>
        <v>1952.0042807300001</v>
      </c>
      <c r="F111" s="43">
        <f t="shared" ref="F111" si="399">L111+R111</f>
        <v>117.70797731</v>
      </c>
      <c r="G111" s="43">
        <f t="shared" ref="G111" si="400">M111+S111</f>
        <v>26.695699769999997</v>
      </c>
      <c r="H111" s="43">
        <f t="shared" ref="H111" si="401">SUM(I111:J111)</f>
        <v>5809.1231340100003</v>
      </c>
      <c r="I111" s="43">
        <v>4263.3225867199999</v>
      </c>
      <c r="J111" s="43">
        <f t="shared" ref="J111" si="402">SUM(K111:M111)</f>
        <v>1545.8005472899999</v>
      </c>
      <c r="K111" s="43">
        <v>1416.62355351</v>
      </c>
      <c r="L111" s="43">
        <v>105.89588279</v>
      </c>
      <c r="M111" s="43">
        <v>23.281110989999998</v>
      </c>
      <c r="N111" s="43">
        <f t="shared" ref="N111" si="403">SUM(O111:P111)</f>
        <v>2845.02886833</v>
      </c>
      <c r="O111" s="43">
        <v>2294.42145781</v>
      </c>
      <c r="P111" s="43">
        <f t="shared" ref="P111" si="404">SUM(Q111:S111)</f>
        <v>550.60741052000003</v>
      </c>
      <c r="Q111" s="43">
        <v>535.38072722000004</v>
      </c>
      <c r="R111" s="43">
        <v>11.81209452</v>
      </c>
      <c r="S111" s="43">
        <v>3.4145887799999999</v>
      </c>
      <c r="T111" s="43"/>
      <c r="U111" s="43"/>
      <c r="V111" s="43"/>
      <c r="W111" s="43"/>
      <c r="X111" s="43"/>
    </row>
    <row r="112" spans="1:24" hidden="1" outlineLevel="1" collapsed="1">
      <c r="A112" s="13">
        <v>43617</v>
      </c>
      <c r="B112" s="43">
        <v>8172.1905096099999</v>
      </c>
      <c r="C112" s="43">
        <f t="shared" ref="C112" si="405">I112+O112</f>
        <v>6238.8347865300002</v>
      </c>
      <c r="D112" s="43">
        <f t="shared" ref="D112" si="406">J112+P112</f>
        <v>1933.3557230800002</v>
      </c>
      <c r="E112" s="43">
        <f t="shared" ref="E112" si="407">K112+Q112</f>
        <v>1794.3377459500002</v>
      </c>
      <c r="F112" s="43">
        <f t="shared" ref="F112" si="408">L112+R112</f>
        <v>103.04650128999999</v>
      </c>
      <c r="G112" s="43">
        <f t="shared" ref="G112" si="409">M112+S112</f>
        <v>35.971475840000004</v>
      </c>
      <c r="H112" s="43">
        <f t="shared" ref="H112" si="410">SUM(I112:J112)</f>
        <v>5666.9760083599995</v>
      </c>
      <c r="I112" s="43">
        <v>4189.8496499399998</v>
      </c>
      <c r="J112" s="43">
        <f t="shared" ref="J112" si="411">SUM(K112:M112)</f>
        <v>1477.1263584200001</v>
      </c>
      <c r="K112" s="43">
        <v>1354.5597311900001</v>
      </c>
      <c r="L112" s="43">
        <v>91.780514179999997</v>
      </c>
      <c r="M112" s="43">
        <v>30.786113050000001</v>
      </c>
      <c r="N112" s="43">
        <f t="shared" ref="N112" si="412">SUM(O112:P112)</f>
        <v>2505.21450125</v>
      </c>
      <c r="O112" s="43">
        <v>2048.9851365899999</v>
      </c>
      <c r="P112" s="43">
        <f t="shared" ref="P112" si="413">SUM(Q112:S112)</f>
        <v>456.22936466000004</v>
      </c>
      <c r="Q112" s="43">
        <v>439.77801476000002</v>
      </c>
      <c r="R112" s="43">
        <v>11.265987109999999</v>
      </c>
      <c r="S112" s="43">
        <v>5.1853627900000001</v>
      </c>
      <c r="T112" s="43"/>
      <c r="U112" s="43"/>
      <c r="V112" s="43"/>
      <c r="W112" s="43"/>
      <c r="X112" s="43"/>
    </row>
    <row r="113" spans="1:24" hidden="1" outlineLevel="1" collapsed="1">
      <c r="A113" s="13">
        <v>43647</v>
      </c>
      <c r="B113" s="43">
        <v>9902.9688131500006</v>
      </c>
      <c r="C113" s="43">
        <f t="shared" ref="C113" si="414">I113+O113</f>
        <v>7941.5918589499997</v>
      </c>
      <c r="D113" s="43">
        <f t="shared" ref="D113" si="415">J113+P113</f>
        <v>1961.3769542000002</v>
      </c>
      <c r="E113" s="43">
        <f t="shared" ref="E113" si="416">K113+Q113</f>
        <v>1814.2561401100002</v>
      </c>
      <c r="F113" s="43">
        <f t="shared" ref="F113" si="417">L113+R113</f>
        <v>108.84731402</v>
      </c>
      <c r="G113" s="43">
        <f t="shared" ref="G113" si="418">M113+S113</f>
        <v>38.273500069999997</v>
      </c>
      <c r="H113" s="43">
        <f t="shared" ref="H113" si="419">SUM(I113:J113)</f>
        <v>6418.20597533</v>
      </c>
      <c r="I113" s="43">
        <v>4914.92395132</v>
      </c>
      <c r="J113" s="43">
        <f t="shared" ref="J113" si="420">SUM(K113:M113)</f>
        <v>1503.2820240100002</v>
      </c>
      <c r="K113" s="43">
        <v>1376.1936524900002</v>
      </c>
      <c r="L113" s="43">
        <v>93.762363559999997</v>
      </c>
      <c r="M113" s="43">
        <v>33.326007959999998</v>
      </c>
      <c r="N113" s="43">
        <f t="shared" ref="N113" si="421">SUM(O113:P113)</f>
        <v>3484.7628378200002</v>
      </c>
      <c r="O113" s="43">
        <v>3026.6679076300002</v>
      </c>
      <c r="P113" s="43">
        <f t="shared" ref="P113" si="422">SUM(Q113:S113)</f>
        <v>458.09493018999996</v>
      </c>
      <c r="Q113" s="43">
        <v>438.06248761999996</v>
      </c>
      <c r="R113" s="43">
        <v>15.08495046</v>
      </c>
      <c r="S113" s="43">
        <v>4.9474921099999998</v>
      </c>
      <c r="T113" s="43"/>
      <c r="U113" s="43"/>
      <c r="V113" s="43"/>
      <c r="W113" s="43"/>
      <c r="X113" s="43"/>
    </row>
    <row r="114" spans="1:24" hidden="1" outlineLevel="1" collapsed="1">
      <c r="A114" s="13">
        <v>43678</v>
      </c>
      <c r="B114" s="43">
        <v>9215.0075150299999</v>
      </c>
      <c r="C114" s="43">
        <f t="shared" ref="C114" si="423">I114+O114</f>
        <v>7147.3593845199994</v>
      </c>
      <c r="D114" s="43">
        <f t="shared" ref="D114" si="424">J114+P114</f>
        <v>2067.6481305100001</v>
      </c>
      <c r="E114" s="43">
        <f t="shared" ref="E114" si="425">K114+Q114</f>
        <v>1923.2302189300001</v>
      </c>
      <c r="F114" s="43">
        <f t="shared" ref="F114" si="426">L114+R114</f>
        <v>105.66763429000001</v>
      </c>
      <c r="G114" s="43">
        <f t="shared" ref="G114" si="427">M114+S114</f>
        <v>38.75027729</v>
      </c>
      <c r="H114" s="43">
        <f t="shared" ref="H114" si="428">SUM(I114:J114)</f>
        <v>6093.4228594699998</v>
      </c>
      <c r="I114" s="43">
        <v>4520.7486370499992</v>
      </c>
      <c r="J114" s="43">
        <f t="shared" ref="J114" si="429">SUM(K114:M114)</f>
        <v>1572.6742224200002</v>
      </c>
      <c r="K114" s="43">
        <v>1447.9714948000001</v>
      </c>
      <c r="L114" s="43">
        <v>90.919580960000005</v>
      </c>
      <c r="M114" s="43">
        <v>33.78314666</v>
      </c>
      <c r="N114" s="43">
        <f t="shared" ref="N114" si="430">SUM(O114:P114)</f>
        <v>3121.5846555600001</v>
      </c>
      <c r="O114" s="43">
        <v>2626.6107474700002</v>
      </c>
      <c r="P114" s="43">
        <f t="shared" ref="P114" si="431">SUM(Q114:S114)</f>
        <v>494.97390809000001</v>
      </c>
      <c r="Q114" s="43">
        <v>475.25872413000002</v>
      </c>
      <c r="R114" s="43">
        <v>14.748053329999999</v>
      </c>
      <c r="S114" s="43">
        <v>4.9671306299999998</v>
      </c>
      <c r="T114" s="43"/>
      <c r="U114" s="43"/>
      <c r="V114" s="43"/>
      <c r="W114" s="43"/>
      <c r="X114" s="43"/>
    </row>
    <row r="115" spans="1:24" hidden="1" outlineLevel="1" collapsed="1">
      <c r="A115" s="13">
        <v>43709</v>
      </c>
      <c r="B115" s="43">
        <v>9238.0631782599994</v>
      </c>
      <c r="C115" s="43">
        <f t="shared" ref="C115" si="432">I115+O115</f>
        <v>7125.8609675400003</v>
      </c>
      <c r="D115" s="43">
        <f t="shared" ref="D115" si="433">J115+P115</f>
        <v>2112.20221072</v>
      </c>
      <c r="E115" s="43">
        <f t="shared" ref="E115" si="434">K115+Q115</f>
        <v>1958.5965992200001</v>
      </c>
      <c r="F115" s="43">
        <f t="shared" ref="F115" si="435">L115+R115</f>
        <v>115.00957524</v>
      </c>
      <c r="G115" s="43">
        <f t="shared" ref="G115" si="436">M115+S115</f>
        <v>38.596036260000005</v>
      </c>
      <c r="H115" s="43">
        <f t="shared" ref="H115" si="437">SUM(I115:J115)</f>
        <v>6304.4322909800003</v>
      </c>
      <c r="I115" s="43">
        <v>4693.4739527800002</v>
      </c>
      <c r="J115" s="43">
        <f t="shared" ref="J115" si="438">SUM(K115:M115)</f>
        <v>1610.9583382000003</v>
      </c>
      <c r="K115" s="43">
        <v>1477.2964857500001</v>
      </c>
      <c r="L115" s="43">
        <v>99.88044355000001</v>
      </c>
      <c r="M115" s="43">
        <v>33.781408900000002</v>
      </c>
      <c r="N115" s="43">
        <f t="shared" ref="N115" si="439">SUM(O115:P115)</f>
        <v>2933.63088728</v>
      </c>
      <c r="O115" s="43">
        <v>2432.3870147600001</v>
      </c>
      <c r="P115" s="43">
        <f t="shared" ref="P115" si="440">SUM(Q115:S115)</f>
        <v>501.24387251999997</v>
      </c>
      <c r="Q115" s="43">
        <v>481.30011346999999</v>
      </c>
      <c r="R115" s="43">
        <v>15.129131689999999</v>
      </c>
      <c r="S115" s="43">
        <v>4.8146273600000002</v>
      </c>
      <c r="T115" s="43"/>
      <c r="U115" s="43"/>
      <c r="V115" s="43"/>
      <c r="W115" s="43"/>
      <c r="X115" s="43"/>
    </row>
    <row r="116" spans="1:24" hidden="1" outlineLevel="1" collapsed="1">
      <c r="A116" s="13">
        <v>43739</v>
      </c>
      <c r="B116" s="43">
        <v>9877.4015887899986</v>
      </c>
      <c r="C116" s="43">
        <f t="shared" ref="C116" si="441">I116+O116</f>
        <v>7611.9686455399997</v>
      </c>
      <c r="D116" s="43">
        <f t="shared" ref="D116" si="442">J116+P116</f>
        <v>2265.4329432499999</v>
      </c>
      <c r="E116" s="43">
        <f t="shared" ref="E116" si="443">K116+Q116</f>
        <v>2106.6443827600001</v>
      </c>
      <c r="F116" s="43">
        <f t="shared" ref="F116" si="444">L116+R116</f>
        <v>114.87006015999999</v>
      </c>
      <c r="G116" s="43">
        <f t="shared" ref="G116" si="445">M116+S116</f>
        <v>43.918500330000001</v>
      </c>
      <c r="H116" s="43">
        <f t="shared" ref="H116" si="446">SUM(I116:J116)</f>
        <v>6677.3702615599996</v>
      </c>
      <c r="I116" s="43">
        <v>4991.1366941599999</v>
      </c>
      <c r="J116" s="43">
        <f t="shared" ref="J116" si="447">SUM(K116:M116)</f>
        <v>1686.2335674000001</v>
      </c>
      <c r="K116" s="43">
        <v>1553.4249356800001</v>
      </c>
      <c r="L116" s="43">
        <v>99.044794899999999</v>
      </c>
      <c r="M116" s="43">
        <v>33.763836820000002</v>
      </c>
      <c r="N116" s="43">
        <f t="shared" ref="N116" si="448">SUM(O116:P116)</f>
        <v>3200.03132723</v>
      </c>
      <c r="O116" s="43">
        <v>2620.8319513799997</v>
      </c>
      <c r="P116" s="43">
        <f t="shared" ref="P116" si="449">SUM(Q116:S116)</f>
        <v>579.19937585000002</v>
      </c>
      <c r="Q116" s="43">
        <v>553.21944708000001</v>
      </c>
      <c r="R116" s="43">
        <v>15.82526526</v>
      </c>
      <c r="S116" s="43">
        <v>10.154663510000001</v>
      </c>
      <c r="T116" s="43"/>
      <c r="U116" s="43"/>
      <c r="V116" s="43"/>
      <c r="W116" s="43"/>
      <c r="X116" s="43"/>
    </row>
    <row r="117" spans="1:24" hidden="1" outlineLevel="1" collapsed="1">
      <c r="A117" s="13">
        <v>43770</v>
      </c>
      <c r="B117" s="43">
        <v>9498.2519000799984</v>
      </c>
      <c r="C117" s="43">
        <f t="shared" ref="C117" si="450">I117+O117</f>
        <v>7135.5901967299997</v>
      </c>
      <c r="D117" s="43">
        <f t="shared" ref="D117" si="451">J117+P117</f>
        <v>2362.6617033499997</v>
      </c>
      <c r="E117" s="43">
        <f t="shared" ref="E117" si="452">K117+Q117</f>
        <v>2193.1826037199999</v>
      </c>
      <c r="F117" s="43">
        <f t="shared" ref="F117" si="453">L117+R117</f>
        <v>125.85054771000001</v>
      </c>
      <c r="G117" s="43">
        <f t="shared" ref="G117" si="454">M117+S117</f>
        <v>43.62855192</v>
      </c>
      <c r="H117" s="43">
        <f t="shared" ref="H117" si="455">SUM(I117:J117)</f>
        <v>6601.17367663</v>
      </c>
      <c r="I117" s="43">
        <v>4809.4713330599998</v>
      </c>
      <c r="J117" s="43">
        <f t="shared" ref="J117" si="456">SUM(K117:M117)</f>
        <v>1791.70234357</v>
      </c>
      <c r="K117" s="43">
        <v>1647.0949600200001</v>
      </c>
      <c r="L117" s="43">
        <v>110.69080541000001</v>
      </c>
      <c r="M117" s="43">
        <v>33.916578139999999</v>
      </c>
      <c r="N117" s="43">
        <f t="shared" ref="N117" si="457">SUM(O117:P117)</f>
        <v>2897.0782234499998</v>
      </c>
      <c r="O117" s="43">
        <v>2326.1188636699999</v>
      </c>
      <c r="P117" s="43">
        <f t="shared" ref="P117" si="458">SUM(Q117:S117)</f>
        <v>570.95935977999989</v>
      </c>
      <c r="Q117" s="43">
        <v>546.08764369999994</v>
      </c>
      <c r="R117" s="43">
        <v>15.1597423</v>
      </c>
      <c r="S117" s="43">
        <v>9.7119737799999992</v>
      </c>
      <c r="T117" s="43"/>
      <c r="U117" s="43"/>
      <c r="V117" s="43"/>
      <c r="W117" s="43"/>
      <c r="X117" s="43"/>
    </row>
    <row r="118" spans="1:24" hidden="1" outlineLevel="1" collapsed="1">
      <c r="A118" s="13">
        <v>43800</v>
      </c>
      <c r="B118" s="43">
        <v>11629.25920814</v>
      </c>
      <c r="C118" s="43">
        <f t="shared" ref="C118" si="459">I118+O118</f>
        <v>8847.1298313400002</v>
      </c>
      <c r="D118" s="43">
        <f t="shared" ref="D118" si="460">J118+P118</f>
        <v>2782.1293768</v>
      </c>
      <c r="E118" s="43">
        <f t="shared" ref="E118" si="461">K118+Q118</f>
        <v>2557.93863418</v>
      </c>
      <c r="F118" s="43">
        <f t="shared" ref="F118" si="462">L118+R118</f>
        <v>181.05538672</v>
      </c>
      <c r="G118" s="43">
        <f t="shared" ref="G118" si="463">M118+S118</f>
        <v>43.1353559</v>
      </c>
      <c r="H118" s="43">
        <f t="shared" ref="H118" si="464">SUM(I118:J118)</f>
        <v>8465.9857808500001</v>
      </c>
      <c r="I118" s="43">
        <v>6291.5869937999996</v>
      </c>
      <c r="J118" s="43">
        <f t="shared" ref="J118" si="465">SUM(K118:M118)</f>
        <v>2174.39878705</v>
      </c>
      <c r="K118" s="43">
        <v>1985.5729822200001</v>
      </c>
      <c r="L118" s="43">
        <v>154.69501265</v>
      </c>
      <c r="M118" s="43">
        <v>34.13079218</v>
      </c>
      <c r="N118" s="43">
        <f t="shared" ref="N118" si="466">SUM(O118:P118)</f>
        <v>3163.2734272899997</v>
      </c>
      <c r="O118" s="43">
        <v>2555.5428375399997</v>
      </c>
      <c r="P118" s="43">
        <f t="shared" ref="P118" si="467">SUM(Q118:S118)</f>
        <v>607.73058975000004</v>
      </c>
      <c r="Q118" s="43">
        <v>572.36565196000004</v>
      </c>
      <c r="R118" s="43">
        <v>26.360374069999999</v>
      </c>
      <c r="S118" s="43">
        <v>9.0045637200000002</v>
      </c>
      <c r="T118" s="43"/>
      <c r="U118" s="43"/>
      <c r="V118" s="43"/>
      <c r="W118" s="43"/>
      <c r="X118" s="43"/>
    </row>
    <row r="119" spans="1:24" hidden="1" outlineLevel="1" collapsed="1">
      <c r="A119" s="13">
        <v>43831</v>
      </c>
      <c r="B119" s="43">
        <v>11036.522230140001</v>
      </c>
      <c r="C119" s="43">
        <f t="shared" ref="C119" si="468">I119+O119</f>
        <v>8225.4117274</v>
      </c>
      <c r="D119" s="43">
        <f t="shared" ref="D119" si="469">J119+P119</f>
        <v>2811.1105027400004</v>
      </c>
      <c r="E119" s="43">
        <f t="shared" ref="E119" si="470">K119+Q119</f>
        <v>2625.7361231100003</v>
      </c>
      <c r="F119" s="43">
        <f t="shared" ref="F119" si="471">L119+R119</f>
        <v>143.04456514</v>
      </c>
      <c r="G119" s="43">
        <f t="shared" ref="G119" si="472">M119+S119</f>
        <v>42.329814490000004</v>
      </c>
      <c r="H119" s="43">
        <f t="shared" ref="H119" si="473">SUM(I119:J119)</f>
        <v>7490.0907084</v>
      </c>
      <c r="I119" s="43">
        <v>5356.4288337899998</v>
      </c>
      <c r="J119" s="43">
        <f t="shared" ref="J119" si="474">SUM(K119:M119)</f>
        <v>2133.6618746100003</v>
      </c>
      <c r="K119" s="43">
        <v>1985.6870012300001</v>
      </c>
      <c r="L119" s="43">
        <v>115.30082191000001</v>
      </c>
      <c r="M119" s="43">
        <v>32.674051470000002</v>
      </c>
      <c r="N119" s="43">
        <f t="shared" ref="N119" si="475">SUM(O119:P119)</f>
        <v>3546.4315217399999</v>
      </c>
      <c r="O119" s="43">
        <v>2868.9828936099998</v>
      </c>
      <c r="P119" s="43">
        <f t="shared" ref="P119" si="476">SUM(Q119:S119)</f>
        <v>677.44862812999997</v>
      </c>
      <c r="Q119" s="43">
        <v>640.04912188000003</v>
      </c>
      <c r="R119" s="43">
        <v>27.74374323</v>
      </c>
      <c r="S119" s="43">
        <v>9.6557630200000002</v>
      </c>
      <c r="T119" s="43"/>
      <c r="U119" s="43"/>
      <c r="V119" s="43"/>
      <c r="W119" s="43"/>
      <c r="X119" s="43"/>
    </row>
    <row r="120" spans="1:24" hidden="1" outlineLevel="1" collapsed="1">
      <c r="A120" s="13">
        <v>43862</v>
      </c>
      <c r="B120" s="43">
        <v>10640.44801228</v>
      </c>
      <c r="C120" s="43">
        <f t="shared" ref="C120" si="477">I120+O120</f>
        <v>7778.0944325400005</v>
      </c>
      <c r="D120" s="43">
        <f t="shared" ref="D120" si="478">J120+P120</f>
        <v>2862.3535797399995</v>
      </c>
      <c r="E120" s="43">
        <f t="shared" ref="E120" si="479">K120+Q120</f>
        <v>2683.5234010499998</v>
      </c>
      <c r="F120" s="43">
        <f t="shared" ref="F120" si="480">L120+R120</f>
        <v>137.39646694000001</v>
      </c>
      <c r="G120" s="43">
        <f t="shared" ref="G120" si="481">M120+S120</f>
        <v>41.433711750000001</v>
      </c>
      <c r="H120" s="43">
        <f t="shared" ref="H120" si="482">SUM(I120:J120)</f>
        <v>7385.1807982</v>
      </c>
      <c r="I120" s="43">
        <v>5155.9058829100004</v>
      </c>
      <c r="J120" s="43">
        <f t="shared" ref="J120" si="483">SUM(K120:M120)</f>
        <v>2229.2749152899996</v>
      </c>
      <c r="K120" s="43">
        <v>2086.4762940699998</v>
      </c>
      <c r="L120" s="43">
        <v>110.05531064</v>
      </c>
      <c r="M120" s="43">
        <v>32.743310579999999</v>
      </c>
      <c r="N120" s="43">
        <f t="shared" ref="N120" si="484">SUM(O120:P120)</f>
        <v>3255.26721408</v>
      </c>
      <c r="O120" s="43">
        <v>2622.1885496300001</v>
      </c>
      <c r="P120" s="43">
        <f t="shared" ref="P120" si="485">SUM(Q120:S120)</f>
        <v>633.07866444999991</v>
      </c>
      <c r="Q120" s="43">
        <v>597.04710697999997</v>
      </c>
      <c r="R120" s="43">
        <v>27.341156300000002</v>
      </c>
      <c r="S120" s="43">
        <v>8.6904011699999995</v>
      </c>
      <c r="T120" s="43"/>
      <c r="U120" s="43"/>
      <c r="V120" s="43"/>
      <c r="W120" s="43"/>
      <c r="X120" s="43"/>
    </row>
    <row r="121" spans="1:24" hidden="1" outlineLevel="1" collapsed="1">
      <c r="A121" s="13">
        <v>43891</v>
      </c>
      <c r="B121" s="43">
        <v>10858.548250059999</v>
      </c>
      <c r="C121" s="43">
        <f t="shared" ref="C121" si="486">I121+O121</f>
        <v>8205.7629687099998</v>
      </c>
      <c r="D121" s="43">
        <f t="shared" ref="D121" si="487">J121+P121</f>
        <v>2652.7852813499999</v>
      </c>
      <c r="E121" s="43">
        <f t="shared" ref="E121" si="488">K121+Q121</f>
        <v>2475.5823216700001</v>
      </c>
      <c r="F121" s="43">
        <f t="shared" ref="F121" si="489">L121+R121</f>
        <v>135.70415509</v>
      </c>
      <c r="G121" s="43">
        <f t="shared" ref="G121" si="490">M121+S121</f>
        <v>41.498804590000006</v>
      </c>
      <c r="H121" s="43">
        <f t="shared" ref="H121" si="491">SUM(I121:J121)</f>
        <v>6880.2184976999997</v>
      </c>
      <c r="I121" s="43">
        <v>4836.4312689199996</v>
      </c>
      <c r="J121" s="43">
        <f t="shared" ref="J121" si="492">SUM(K121:M121)</f>
        <v>2043.7872287799999</v>
      </c>
      <c r="K121" s="43">
        <v>1908.2598388499998</v>
      </c>
      <c r="L121" s="43">
        <v>102.54244485</v>
      </c>
      <c r="M121" s="43">
        <v>32.984945080000003</v>
      </c>
      <c r="N121" s="43">
        <f t="shared" ref="N121" si="493">SUM(O121:P121)</f>
        <v>3978.3297523599995</v>
      </c>
      <c r="O121" s="43">
        <v>3369.3316997899997</v>
      </c>
      <c r="P121" s="43">
        <f t="shared" ref="P121" si="494">SUM(Q121:S121)</f>
        <v>608.99805257000003</v>
      </c>
      <c r="Q121" s="43">
        <v>567.32248282</v>
      </c>
      <c r="R121" s="43">
        <v>33.161710239999998</v>
      </c>
      <c r="S121" s="43">
        <v>8.5138595099999996</v>
      </c>
      <c r="T121" s="43"/>
      <c r="U121" s="43"/>
      <c r="V121" s="43"/>
      <c r="W121" s="43"/>
      <c r="X121" s="43"/>
    </row>
    <row r="122" spans="1:24" hidden="1" outlineLevel="1" collapsed="1">
      <c r="A122" s="13">
        <v>43922</v>
      </c>
      <c r="B122" s="43">
        <v>10572.85422216</v>
      </c>
      <c r="C122" s="43">
        <f t="shared" ref="C122" si="495">I122+O122</f>
        <v>7996.3878901300004</v>
      </c>
      <c r="D122" s="43">
        <f t="shared" ref="D122" si="496">J122+P122</f>
        <v>2576.4663320300001</v>
      </c>
      <c r="E122" s="43">
        <f t="shared" ref="E122" si="497">K122+Q122</f>
        <v>2392.0172012900002</v>
      </c>
      <c r="F122" s="43">
        <f t="shared" ref="F122" si="498">L122+R122</f>
        <v>156.37032811999998</v>
      </c>
      <c r="G122" s="43">
        <f t="shared" ref="G122" si="499">M122+S122</f>
        <v>28.078802620000001</v>
      </c>
      <c r="H122" s="43">
        <f t="shared" ref="H122" si="500">SUM(I122:J122)</f>
        <v>6795.7087405700004</v>
      </c>
      <c r="I122" s="43">
        <v>4863.6877157700001</v>
      </c>
      <c r="J122" s="43">
        <f t="shared" ref="J122" si="501">SUM(K122:M122)</f>
        <v>1932.0210248000001</v>
      </c>
      <c r="K122" s="43">
        <v>1786.08338428</v>
      </c>
      <c r="L122" s="43">
        <v>124.50949224999999</v>
      </c>
      <c r="M122" s="43">
        <v>21.428148270000001</v>
      </c>
      <c r="N122" s="43">
        <f t="shared" ref="N122" si="502">SUM(O122:P122)</f>
        <v>3777.1454815900001</v>
      </c>
      <c r="O122" s="43">
        <v>3132.7001743600003</v>
      </c>
      <c r="P122" s="43">
        <f t="shared" ref="P122" si="503">SUM(Q122:S122)</f>
        <v>644.44530722999991</v>
      </c>
      <c r="Q122" s="43">
        <v>605.93381700999998</v>
      </c>
      <c r="R122" s="43">
        <v>31.860835869999999</v>
      </c>
      <c r="S122" s="43">
        <v>6.6506543499999999</v>
      </c>
      <c r="T122" s="43"/>
      <c r="U122" s="43"/>
      <c r="V122" s="43"/>
      <c r="W122" s="43"/>
      <c r="X122" s="43"/>
    </row>
    <row r="123" spans="1:24" hidden="1" outlineLevel="1" collapsed="1">
      <c r="A123" s="13">
        <v>43952</v>
      </c>
      <c r="B123" s="43">
        <v>11463.11053677</v>
      </c>
      <c r="C123" s="43">
        <f t="shared" ref="C123" si="504">I123+O123</f>
        <v>9042.8313288600002</v>
      </c>
      <c r="D123" s="43">
        <f t="shared" ref="D123" si="505">J123+P123</f>
        <v>2420.27920791</v>
      </c>
      <c r="E123" s="43">
        <f t="shared" ref="E123" si="506">K123+Q123</f>
        <v>2231.2407919799998</v>
      </c>
      <c r="F123" s="43">
        <f t="shared" ref="F123" si="507">L123+R123</f>
        <v>158.93546430999999</v>
      </c>
      <c r="G123" s="43">
        <f t="shared" ref="G123" si="508">M123+S123</f>
        <v>30.102951619999999</v>
      </c>
      <c r="H123" s="43">
        <f t="shared" ref="H123" si="509">SUM(I123:J123)</f>
        <v>7028.9626641800005</v>
      </c>
      <c r="I123" s="43">
        <v>5207.6947356999999</v>
      </c>
      <c r="J123" s="43">
        <f t="shared" ref="J123" si="510">SUM(K123:M123)</f>
        <v>1821.2679284800001</v>
      </c>
      <c r="K123" s="43">
        <v>1669.26725268</v>
      </c>
      <c r="L123" s="43">
        <v>127.16092420999999</v>
      </c>
      <c r="M123" s="43">
        <v>24.839751589999999</v>
      </c>
      <c r="N123" s="43">
        <f t="shared" ref="N123" si="511">SUM(O123:P123)</f>
        <v>4434.1478725899997</v>
      </c>
      <c r="O123" s="43">
        <v>3835.1365931599998</v>
      </c>
      <c r="P123" s="43">
        <f t="shared" ref="P123" si="512">SUM(Q123:S123)</f>
        <v>599.01127942999995</v>
      </c>
      <c r="Q123" s="43">
        <v>561.97353929999997</v>
      </c>
      <c r="R123" s="43">
        <v>31.774540099999999</v>
      </c>
      <c r="S123" s="43">
        <v>5.2632000300000001</v>
      </c>
      <c r="T123" s="43"/>
      <c r="U123" s="43"/>
      <c r="V123" s="43"/>
      <c r="W123" s="43"/>
      <c r="X123" s="43"/>
    </row>
    <row r="124" spans="1:24" hidden="1" outlineLevel="1" collapsed="1">
      <c r="A124" s="13">
        <v>43983</v>
      </c>
      <c r="B124" s="43">
        <v>11398.70578892</v>
      </c>
      <c r="C124" s="43">
        <f t="shared" ref="C124" si="513">I124+O124</f>
        <v>8993.5542985100001</v>
      </c>
      <c r="D124" s="43">
        <f t="shared" ref="D124" si="514">J124+P124</f>
        <v>2405.1514904100004</v>
      </c>
      <c r="E124" s="43">
        <f t="shared" ref="E124" si="515">K124+Q124</f>
        <v>2245.66007967</v>
      </c>
      <c r="F124" s="43">
        <f t="shared" ref="F124" si="516">L124+R124</f>
        <v>129.86443395000001</v>
      </c>
      <c r="G124" s="43">
        <f t="shared" ref="G124" si="517">M124+S124</f>
        <v>29.626976790000001</v>
      </c>
      <c r="H124" s="43">
        <f t="shared" ref="H124" si="518">SUM(I124:J124)</f>
        <v>7169.4229019200011</v>
      </c>
      <c r="I124" s="43">
        <v>5395.3536282900004</v>
      </c>
      <c r="J124" s="43">
        <f t="shared" ref="J124" si="519">SUM(K124:M124)</f>
        <v>1774.0692736300002</v>
      </c>
      <c r="K124" s="43">
        <v>1627.60806931</v>
      </c>
      <c r="L124" s="43">
        <v>121.58437281</v>
      </c>
      <c r="M124" s="43">
        <v>24.876831509999999</v>
      </c>
      <c r="N124" s="43">
        <f t="shared" ref="N124" si="520">SUM(O124:P124)</f>
        <v>4229.2828870000003</v>
      </c>
      <c r="O124" s="43">
        <v>3598.2006702200001</v>
      </c>
      <c r="P124" s="43">
        <f t="shared" ref="P124" si="521">SUM(Q124:S124)</f>
        <v>631.08221677999995</v>
      </c>
      <c r="Q124" s="43">
        <v>618.05201035999994</v>
      </c>
      <c r="R124" s="43">
        <v>8.2800611400000008</v>
      </c>
      <c r="S124" s="43">
        <v>4.7501452799999999</v>
      </c>
      <c r="T124" s="43"/>
      <c r="U124" s="43"/>
      <c r="V124" s="43"/>
      <c r="W124" s="43"/>
      <c r="X124" s="43"/>
    </row>
    <row r="125" spans="1:24" hidden="1" outlineLevel="1" collapsed="1">
      <c r="A125" s="13">
        <v>44013</v>
      </c>
      <c r="B125" s="43">
        <v>12210.986547839999</v>
      </c>
      <c r="C125" s="43">
        <f t="shared" ref="C125" si="522">I125+O125</f>
        <v>9301.7186848999991</v>
      </c>
      <c r="D125" s="43">
        <f t="shared" ref="D125" si="523">J125+P125</f>
        <v>2909.2678629400002</v>
      </c>
      <c r="E125" s="43">
        <f t="shared" ref="E125" si="524">K125+Q125</f>
        <v>2673.4187486800001</v>
      </c>
      <c r="F125" s="43">
        <f t="shared" ref="F125" si="525">L125+R125</f>
        <v>211.00405649000001</v>
      </c>
      <c r="G125" s="43">
        <f t="shared" ref="G125" si="526">M125+S125</f>
        <v>24.84505777</v>
      </c>
      <c r="H125" s="43">
        <f t="shared" ref="H125" si="527">SUM(I125:J125)</f>
        <v>7418.2126807900004</v>
      </c>
      <c r="I125" s="43">
        <v>5433.27988473</v>
      </c>
      <c r="J125" s="43">
        <f t="shared" ref="J125" si="528">SUM(K125:M125)</f>
        <v>1984.9327960600001</v>
      </c>
      <c r="K125" s="43">
        <v>1767.5090389700001</v>
      </c>
      <c r="L125" s="43">
        <v>197.54572444000001</v>
      </c>
      <c r="M125" s="43">
        <v>19.878032650000002</v>
      </c>
      <c r="N125" s="43">
        <f t="shared" ref="N125" si="529">SUM(O125:P125)</f>
        <v>4792.7738670500003</v>
      </c>
      <c r="O125" s="43">
        <v>3868.4388001699999</v>
      </c>
      <c r="P125" s="43">
        <f t="shared" ref="P125" si="530">SUM(Q125:S125)</f>
        <v>924.33506688</v>
      </c>
      <c r="Q125" s="43">
        <v>905.90970971000002</v>
      </c>
      <c r="R125" s="43">
        <v>13.458332049999999</v>
      </c>
      <c r="S125" s="43">
        <v>4.9670251199999997</v>
      </c>
      <c r="T125" s="43"/>
      <c r="U125" s="43"/>
      <c r="V125" s="43"/>
      <c r="W125" s="43"/>
      <c r="X125" s="43"/>
    </row>
    <row r="126" spans="1:24" hidden="1" outlineLevel="1" collapsed="1">
      <c r="A126" s="13">
        <v>44044</v>
      </c>
      <c r="B126" s="43">
        <v>12715.966522070001</v>
      </c>
      <c r="C126" s="43">
        <f t="shared" ref="C126" si="531">I126+O126</f>
        <v>9927.0927357199998</v>
      </c>
      <c r="D126" s="43">
        <f t="shared" ref="D126" si="532">J126+P126</f>
        <v>2788.87378635</v>
      </c>
      <c r="E126" s="43">
        <f t="shared" ref="E126" si="533">K126+Q126</f>
        <v>2568.3628897899998</v>
      </c>
      <c r="F126" s="43">
        <f t="shared" ref="F126" si="534">L126+R126</f>
        <v>189.35493766000002</v>
      </c>
      <c r="G126" s="43">
        <f t="shared" ref="G126" si="535">M126+S126</f>
        <v>31.155958900000002</v>
      </c>
      <c r="H126" s="43">
        <f t="shared" ref="H126" si="536">SUM(I126:J126)</f>
        <v>8003.3812141600001</v>
      </c>
      <c r="I126" s="43">
        <v>6080.0518185999999</v>
      </c>
      <c r="J126" s="43">
        <f t="shared" ref="J126" si="537">SUM(K126:M126)</f>
        <v>1923.3293955600002</v>
      </c>
      <c r="K126" s="43">
        <v>1722.8860059600001</v>
      </c>
      <c r="L126" s="43">
        <v>180.69275690000001</v>
      </c>
      <c r="M126" s="43">
        <v>19.750632700000001</v>
      </c>
      <c r="N126" s="43">
        <f t="shared" ref="N126" si="538">SUM(O126:P126)</f>
        <v>4712.5853079099998</v>
      </c>
      <c r="O126" s="43">
        <v>3847.0409171200004</v>
      </c>
      <c r="P126" s="43">
        <f t="shared" ref="P126" si="539">SUM(Q126:S126)</f>
        <v>865.54439078999985</v>
      </c>
      <c r="Q126" s="43">
        <v>845.47688382999991</v>
      </c>
      <c r="R126" s="43">
        <v>8.66218076</v>
      </c>
      <c r="S126" s="43">
        <v>11.405326199999999</v>
      </c>
      <c r="T126" s="43"/>
      <c r="U126" s="43"/>
      <c r="V126" s="43"/>
      <c r="W126" s="43"/>
      <c r="X126" s="43"/>
    </row>
    <row r="127" spans="1:24" hidden="1" outlineLevel="1" collapsed="1">
      <c r="A127" s="13">
        <v>44075</v>
      </c>
      <c r="B127" s="43">
        <v>14013.5900631</v>
      </c>
      <c r="C127" s="43">
        <f t="shared" ref="C127" si="540">I127+O127</f>
        <v>10965.38398957</v>
      </c>
      <c r="D127" s="43">
        <f t="shared" ref="D127" si="541">J127+P127</f>
        <v>3048.2060735300001</v>
      </c>
      <c r="E127" s="43">
        <f t="shared" ref="E127" si="542">K127+Q127</f>
        <v>2767.13676678</v>
      </c>
      <c r="F127" s="43">
        <f t="shared" ref="F127" si="543">L127+R127</f>
        <v>253.68832470000001</v>
      </c>
      <c r="G127" s="43">
        <f t="shared" ref="G127" si="544">M127+S127</f>
        <v>27.38098205</v>
      </c>
      <c r="H127" s="43">
        <f t="shared" ref="H127" si="545">SUM(I127:J127)</f>
        <v>8695.5854159199989</v>
      </c>
      <c r="I127" s="43">
        <v>6493.3619810999999</v>
      </c>
      <c r="J127" s="43">
        <f t="shared" ref="J127" si="546">SUM(K127:M127)</f>
        <v>2202.22343482</v>
      </c>
      <c r="K127" s="43">
        <v>1942.1382872300001</v>
      </c>
      <c r="L127" s="43">
        <v>244.44136507000002</v>
      </c>
      <c r="M127" s="43">
        <v>15.64378252</v>
      </c>
      <c r="N127" s="43">
        <f t="shared" ref="N127" si="547">SUM(O127:P127)</f>
        <v>5318.0046471799997</v>
      </c>
      <c r="O127" s="43">
        <v>4472.0220084699995</v>
      </c>
      <c r="P127" s="43">
        <f t="shared" ref="P127" si="548">SUM(Q127:S127)</f>
        <v>845.98263871000006</v>
      </c>
      <c r="Q127" s="43">
        <v>824.99847955000007</v>
      </c>
      <c r="R127" s="43">
        <v>9.2469596299999992</v>
      </c>
      <c r="S127" s="43">
        <v>11.73719953</v>
      </c>
      <c r="T127" s="43"/>
      <c r="U127" s="43"/>
      <c r="V127" s="43"/>
      <c r="W127" s="43"/>
      <c r="X127" s="43"/>
    </row>
    <row r="128" spans="1:24" hidden="1" outlineLevel="1" collapsed="1">
      <c r="A128" s="13">
        <v>44105</v>
      </c>
      <c r="B128" s="43">
        <v>14354.864653729997</v>
      </c>
      <c r="C128" s="43">
        <f t="shared" ref="C128" si="549">I128+O128</f>
        <v>11201.47356826</v>
      </c>
      <c r="D128" s="43">
        <f t="shared" ref="D128" si="550">J128+P128</f>
        <v>3153.3910854700002</v>
      </c>
      <c r="E128" s="43">
        <f t="shared" ref="E128" si="551">K128+Q128</f>
        <v>2623.7819097300003</v>
      </c>
      <c r="F128" s="43">
        <f t="shared" ref="F128" si="552">L128+R128</f>
        <v>505.63306129</v>
      </c>
      <c r="G128" s="43">
        <f t="shared" ref="G128" si="553">M128+S128</f>
        <v>23.976114449999997</v>
      </c>
      <c r="H128" s="43">
        <f t="shared" ref="H128" si="554">SUM(I128:J128)</f>
        <v>9376.3474870200007</v>
      </c>
      <c r="I128" s="43">
        <v>6857.0448282500001</v>
      </c>
      <c r="J128" s="43">
        <f t="shared" ref="J128" si="555">SUM(K128:M128)</f>
        <v>2519.3026587700001</v>
      </c>
      <c r="K128" s="43">
        <v>2009.1952488400002</v>
      </c>
      <c r="L128" s="43">
        <v>497.82404502000003</v>
      </c>
      <c r="M128" s="43">
        <v>12.28336491</v>
      </c>
      <c r="N128" s="43">
        <f t="shared" ref="N128" si="556">SUM(O128:P128)</f>
        <v>4978.5171667100003</v>
      </c>
      <c r="O128" s="43">
        <v>4344.4287400100002</v>
      </c>
      <c r="P128" s="43">
        <f t="shared" ref="P128" si="557">SUM(Q128:S128)</f>
        <v>634.08842670000013</v>
      </c>
      <c r="Q128" s="43">
        <v>614.58666089000008</v>
      </c>
      <c r="R128" s="43">
        <v>7.8090162699999999</v>
      </c>
      <c r="S128" s="43">
        <v>11.692749539999999</v>
      </c>
      <c r="T128" s="43"/>
      <c r="U128" s="43"/>
      <c r="V128" s="43"/>
      <c r="W128" s="43"/>
      <c r="X128" s="43"/>
    </row>
    <row r="129" spans="1:24" hidden="1" outlineLevel="1" collapsed="1">
      <c r="A129" s="13">
        <v>44136</v>
      </c>
      <c r="B129" s="43">
        <v>14113.57411625</v>
      </c>
      <c r="C129" s="43">
        <f t="shared" ref="C129" si="558">I129+O129</f>
        <v>11115.74784928</v>
      </c>
      <c r="D129" s="43">
        <f t="shared" ref="D129" si="559">J129+P129</f>
        <v>2997.8262669699998</v>
      </c>
      <c r="E129" s="43">
        <f t="shared" ref="E129" si="560">K129+Q129</f>
        <v>2686.99173118</v>
      </c>
      <c r="F129" s="43">
        <f t="shared" ref="F129" si="561">L129+R129</f>
        <v>284.63832556</v>
      </c>
      <c r="G129" s="43">
        <f t="shared" ref="G129" si="562">M129+S129</f>
        <v>26.196210229999998</v>
      </c>
      <c r="H129" s="43">
        <f t="shared" ref="H129" si="563">SUM(I129:J129)</f>
        <v>9163.6675912200008</v>
      </c>
      <c r="I129" s="43">
        <v>6836.4023396600005</v>
      </c>
      <c r="J129" s="43">
        <f t="shared" ref="J129" si="564">SUM(K129:M129)</f>
        <v>2327.2652515599998</v>
      </c>
      <c r="K129" s="43">
        <v>2036.07145902</v>
      </c>
      <c r="L129" s="43">
        <v>276.71856223999998</v>
      </c>
      <c r="M129" s="43">
        <v>14.4752303</v>
      </c>
      <c r="N129" s="43">
        <f t="shared" ref="N129" si="565">SUM(O129:P129)</f>
        <v>4949.9065250299991</v>
      </c>
      <c r="O129" s="43">
        <v>4279.3455096199996</v>
      </c>
      <c r="P129" s="43">
        <f t="shared" ref="P129" si="566">SUM(Q129:S129)</f>
        <v>670.56101540999998</v>
      </c>
      <c r="Q129" s="43">
        <v>650.92027215999997</v>
      </c>
      <c r="R129" s="43">
        <v>7.9197633200000004</v>
      </c>
      <c r="S129" s="43">
        <v>11.72097993</v>
      </c>
      <c r="T129" s="43"/>
      <c r="U129" s="43"/>
      <c r="V129" s="43"/>
      <c r="W129" s="43"/>
      <c r="X129" s="43"/>
    </row>
    <row r="130" spans="1:24" hidden="1" outlineLevel="1" collapsed="1">
      <c r="A130" s="13">
        <v>44166</v>
      </c>
      <c r="B130" s="43">
        <v>16598.808508069997</v>
      </c>
      <c r="C130" s="43">
        <f t="shared" ref="C130" si="567">I130+O130</f>
        <v>13161.62563133</v>
      </c>
      <c r="D130" s="43">
        <f t="shared" ref="D130" si="568">J130+P130</f>
        <v>3437.1828767400002</v>
      </c>
      <c r="E130" s="43">
        <f t="shared" ref="E130" si="569">K130+Q130</f>
        <v>2854.2141805500005</v>
      </c>
      <c r="F130" s="43">
        <f t="shared" ref="F130" si="570">L130+R130</f>
        <v>556.73479966999992</v>
      </c>
      <c r="G130" s="43">
        <f t="shared" ref="G130" si="571">M130+S130</f>
        <v>26.233896520000002</v>
      </c>
      <c r="H130" s="43">
        <f t="shared" ref="H130" si="572">SUM(I130:J130)</f>
        <v>11499.68247836</v>
      </c>
      <c r="I130" s="43">
        <v>8749.4180626300003</v>
      </c>
      <c r="J130" s="43">
        <f t="shared" ref="J130" si="573">SUM(K130:M130)</f>
        <v>2750.2644157300001</v>
      </c>
      <c r="K130" s="43">
        <v>2200.0918263100002</v>
      </c>
      <c r="L130" s="43">
        <v>535.60692772999994</v>
      </c>
      <c r="M130" s="43">
        <v>14.565661690000001</v>
      </c>
      <c r="N130" s="43">
        <f t="shared" ref="N130" si="574">SUM(O130:P130)</f>
        <v>5099.1260297099998</v>
      </c>
      <c r="O130" s="43">
        <v>4412.2075686999997</v>
      </c>
      <c r="P130" s="43">
        <f t="shared" ref="P130" si="575">SUM(Q130:S130)</f>
        <v>686.91846100999999</v>
      </c>
      <c r="Q130" s="43">
        <v>654.12235424000005</v>
      </c>
      <c r="R130" s="43">
        <v>21.127871939999999</v>
      </c>
      <c r="S130" s="43">
        <v>11.668234829999999</v>
      </c>
      <c r="T130" s="43"/>
      <c r="U130" s="43"/>
      <c r="V130" s="43"/>
      <c r="W130" s="43"/>
      <c r="X130" s="43"/>
    </row>
    <row r="131" spans="1:24" hidden="1" outlineLevel="1" collapsed="1">
      <c r="A131" s="13">
        <v>44197</v>
      </c>
      <c r="B131" s="43">
        <v>16715.28355036</v>
      </c>
      <c r="C131" s="43">
        <f t="shared" ref="C131" si="576">I131+O131</f>
        <v>13277.751606779999</v>
      </c>
      <c r="D131" s="43">
        <f t="shared" ref="D131" si="577">J131+P131</f>
        <v>3437.5319435800002</v>
      </c>
      <c r="E131" s="43">
        <f t="shared" ref="E131" si="578">K131+Q131</f>
        <v>2850.2594777599998</v>
      </c>
      <c r="F131" s="43">
        <f t="shared" ref="F131" si="579">L131+R131</f>
        <v>561.36687809</v>
      </c>
      <c r="G131" s="43">
        <f t="shared" ref="G131" si="580">M131+S131</f>
        <v>25.905587730000001</v>
      </c>
      <c r="H131" s="43">
        <f t="shared" ref="H131" si="581">SUM(I131:J131)</f>
        <v>10822.213242940001</v>
      </c>
      <c r="I131" s="43">
        <v>8050.6562516900003</v>
      </c>
      <c r="J131" s="43">
        <f t="shared" ref="J131" si="582">SUM(K131:M131)</f>
        <v>2771.55699125</v>
      </c>
      <c r="K131" s="43">
        <v>2222.0086980999999</v>
      </c>
      <c r="L131" s="43">
        <v>535.01850980999995</v>
      </c>
      <c r="M131" s="43">
        <v>14.52978334</v>
      </c>
      <c r="N131" s="43">
        <f t="shared" ref="N131" si="583">SUM(O131:P131)</f>
        <v>5893.0703074199992</v>
      </c>
      <c r="O131" s="43">
        <v>5227.0953550899994</v>
      </c>
      <c r="P131" s="43">
        <f t="shared" ref="P131" si="584">SUM(Q131:S131)</f>
        <v>665.97495233000006</v>
      </c>
      <c r="Q131" s="43">
        <v>628.25077966000003</v>
      </c>
      <c r="R131" s="43">
        <v>26.348368279999999</v>
      </c>
      <c r="S131" s="43">
        <v>11.375804390000001</v>
      </c>
      <c r="T131" s="43"/>
      <c r="U131" s="43"/>
      <c r="V131" s="43"/>
      <c r="W131" s="43"/>
      <c r="X131" s="43"/>
    </row>
    <row r="132" spans="1:24" hidden="1" outlineLevel="1" collapsed="1">
      <c r="A132" s="13">
        <v>44228</v>
      </c>
      <c r="B132" s="43">
        <v>16186.43886083</v>
      </c>
      <c r="C132" s="43">
        <f t="shared" ref="C132" si="585">I132+O132</f>
        <v>12981.29445664</v>
      </c>
      <c r="D132" s="43">
        <f t="shared" ref="D132" si="586">J132+P132</f>
        <v>3205.1444041900004</v>
      </c>
      <c r="E132" s="43">
        <f t="shared" ref="E132" si="587">K132+Q132</f>
        <v>2895.2057240699996</v>
      </c>
      <c r="F132" s="43">
        <f t="shared" ref="F132" si="588">L132+R132</f>
        <v>284.03707606999996</v>
      </c>
      <c r="G132" s="43">
        <f t="shared" ref="G132" si="589">M132+S132</f>
        <v>25.90160405</v>
      </c>
      <c r="H132" s="43">
        <f t="shared" ref="H132" si="590">SUM(I132:J132)</f>
        <v>10582.65994114</v>
      </c>
      <c r="I132" s="43">
        <v>8022.2914381800001</v>
      </c>
      <c r="J132" s="43">
        <f t="shared" ref="J132" si="591">SUM(K132:M132)</f>
        <v>2560.3685029600001</v>
      </c>
      <c r="K132" s="43">
        <v>2288.1362408099999</v>
      </c>
      <c r="L132" s="43">
        <v>257.60852455999998</v>
      </c>
      <c r="M132" s="43">
        <v>14.623737589999999</v>
      </c>
      <c r="N132" s="43">
        <f t="shared" ref="N132" si="592">SUM(O132:P132)</f>
        <v>5603.7789196900003</v>
      </c>
      <c r="O132" s="43">
        <v>4959.00301846</v>
      </c>
      <c r="P132" s="43">
        <f t="shared" ref="P132" si="593">SUM(Q132:S132)</f>
        <v>644.77590123000004</v>
      </c>
      <c r="Q132" s="43">
        <v>607.06948325999997</v>
      </c>
      <c r="R132" s="43">
        <v>26.428551509999998</v>
      </c>
      <c r="S132" s="43">
        <v>11.27786646</v>
      </c>
      <c r="T132" s="43"/>
      <c r="U132" s="43"/>
      <c r="V132" s="43"/>
      <c r="W132" s="43"/>
      <c r="X132" s="43"/>
    </row>
    <row r="133" spans="1:24" hidden="1" outlineLevel="1" collapsed="1">
      <c r="A133" s="13">
        <v>44256</v>
      </c>
      <c r="B133" s="43">
        <v>16976.584201729998</v>
      </c>
      <c r="C133" s="43">
        <f t="shared" ref="C133" si="594">I133+O133</f>
        <v>13933.555028859999</v>
      </c>
      <c r="D133" s="43">
        <f t="shared" ref="D133" si="595">J133+P133</f>
        <v>3043.0291728699999</v>
      </c>
      <c r="E133" s="43">
        <f t="shared" ref="E133" si="596">K133+Q133</f>
        <v>2777.8103796</v>
      </c>
      <c r="F133" s="43">
        <f t="shared" ref="F133" si="597">L133+R133</f>
        <v>239.62021829999998</v>
      </c>
      <c r="G133" s="43">
        <f t="shared" ref="G133" si="598">M133+S133</f>
        <v>25.598574970000001</v>
      </c>
      <c r="H133" s="43">
        <f t="shared" ref="H133" si="599">SUM(I133:J133)</f>
        <v>10656.709485609999</v>
      </c>
      <c r="I133" s="43">
        <v>8177.0460762399998</v>
      </c>
      <c r="J133" s="43">
        <f t="shared" ref="J133" si="600">SUM(K133:M133)</f>
        <v>2479.66340937</v>
      </c>
      <c r="K133" s="43">
        <v>2250.9490180299999</v>
      </c>
      <c r="L133" s="43">
        <v>214.34207344999999</v>
      </c>
      <c r="M133" s="43">
        <v>14.37231789</v>
      </c>
      <c r="N133" s="43">
        <f t="shared" ref="N133" si="601">SUM(O133:P133)</f>
        <v>6319.8747161199999</v>
      </c>
      <c r="O133" s="43">
        <v>5756.5089526199999</v>
      </c>
      <c r="P133" s="43">
        <f t="shared" ref="P133" si="602">SUM(Q133:S133)</f>
        <v>563.36576349999996</v>
      </c>
      <c r="Q133" s="43">
        <v>526.86136156999999</v>
      </c>
      <c r="R133" s="43">
        <v>25.27814485</v>
      </c>
      <c r="S133" s="43">
        <v>11.22625708</v>
      </c>
      <c r="T133" s="43"/>
      <c r="U133" s="43"/>
      <c r="V133" s="43"/>
      <c r="W133" s="43"/>
      <c r="X133" s="43"/>
    </row>
    <row r="134" spans="1:24" hidden="1" outlineLevel="1" collapsed="1">
      <c r="A134" s="13">
        <v>44287</v>
      </c>
      <c r="B134" s="43">
        <v>15611.27927884</v>
      </c>
      <c r="C134" s="43">
        <f t="shared" ref="C134" si="603">I134+O134</f>
        <v>12322.85780079</v>
      </c>
      <c r="D134" s="43">
        <f t="shared" ref="D134" si="604">J134+P134</f>
        <v>3288.4214780499997</v>
      </c>
      <c r="E134" s="43">
        <f t="shared" ref="E134" si="605">K134+Q134</f>
        <v>2984.3402368999996</v>
      </c>
      <c r="F134" s="43">
        <f t="shared" ref="F134" si="606">L134+R134</f>
        <v>277.47854445000002</v>
      </c>
      <c r="G134" s="43">
        <f t="shared" ref="G134" si="607">M134+S134</f>
        <v>26.602696699999999</v>
      </c>
      <c r="H134" s="43">
        <f t="shared" ref="H134" si="608">SUM(I134:J134)</f>
        <v>10188.52698366</v>
      </c>
      <c r="I134" s="43">
        <v>7476.4720836200004</v>
      </c>
      <c r="J134" s="43">
        <f t="shared" ref="J134" si="609">SUM(K134:M134)</f>
        <v>2712.0549000399997</v>
      </c>
      <c r="K134" s="43">
        <v>2447.0728670099998</v>
      </c>
      <c r="L134" s="43">
        <v>250.58876366999999</v>
      </c>
      <c r="M134" s="43">
        <v>14.39326936</v>
      </c>
      <c r="N134" s="43">
        <f t="shared" ref="N134" si="610">SUM(O134:P134)</f>
        <v>5422.7522951799992</v>
      </c>
      <c r="O134" s="43">
        <v>4846.3857171699992</v>
      </c>
      <c r="P134" s="43">
        <f t="shared" ref="P134" si="611">SUM(Q134:S134)</f>
        <v>576.36657801000013</v>
      </c>
      <c r="Q134" s="43">
        <v>537.26736989000005</v>
      </c>
      <c r="R134" s="43">
        <v>26.889780779999999</v>
      </c>
      <c r="S134" s="43">
        <v>12.20942734</v>
      </c>
      <c r="T134" s="43"/>
      <c r="U134" s="43"/>
      <c r="V134" s="43"/>
      <c r="W134" s="43"/>
      <c r="X134" s="43"/>
    </row>
    <row r="135" spans="1:24" hidden="1" outlineLevel="1" collapsed="1">
      <c r="A135" s="13">
        <v>44317</v>
      </c>
      <c r="B135" s="43">
        <v>15521.106093980001</v>
      </c>
      <c r="C135" s="43">
        <f t="shared" ref="C135" si="612">I135+O135</f>
        <v>12613.81479282</v>
      </c>
      <c r="D135" s="43">
        <f t="shared" ref="D135" si="613">J135+P135</f>
        <v>2907.2913011599999</v>
      </c>
      <c r="E135" s="43">
        <f t="shared" ref="E135" si="614">K135+Q135</f>
        <v>2612.5947867700002</v>
      </c>
      <c r="F135" s="43">
        <f t="shared" ref="F135" si="615">L135+R135</f>
        <v>268.25780255000001</v>
      </c>
      <c r="G135" s="43">
        <f t="shared" ref="G135" si="616">M135+S135</f>
        <v>26.43871184</v>
      </c>
      <c r="H135" s="43">
        <f t="shared" ref="H135" si="617">SUM(I135:J135)</f>
        <v>10458.31626983</v>
      </c>
      <c r="I135" s="43">
        <v>8084.3981923199999</v>
      </c>
      <c r="J135" s="43">
        <f t="shared" ref="J135" si="618">SUM(K135:M135)</f>
        <v>2373.9180775099999</v>
      </c>
      <c r="K135" s="43">
        <v>2135.3340733</v>
      </c>
      <c r="L135" s="43">
        <v>224.24867981</v>
      </c>
      <c r="M135" s="43">
        <v>14.335324399999999</v>
      </c>
      <c r="N135" s="43">
        <f t="shared" ref="N135" si="619">SUM(O135:P135)</f>
        <v>5062.7898241499997</v>
      </c>
      <c r="O135" s="43">
        <v>4529.4166004999997</v>
      </c>
      <c r="P135" s="43">
        <f t="shared" ref="P135" si="620">SUM(Q135:S135)</f>
        <v>533.37322365</v>
      </c>
      <c r="Q135" s="43">
        <v>477.26071347000004</v>
      </c>
      <c r="R135" s="43">
        <v>44.009122740000002</v>
      </c>
      <c r="S135" s="43">
        <v>12.103387440000001</v>
      </c>
      <c r="T135" s="43"/>
      <c r="U135" s="43"/>
      <c r="V135" s="43"/>
      <c r="W135" s="43"/>
      <c r="X135" s="43"/>
    </row>
    <row r="136" spans="1:24" hidden="1" outlineLevel="1" collapsed="1">
      <c r="A136" s="13">
        <v>44348</v>
      </c>
      <c r="B136" s="43">
        <v>15272.379940590003</v>
      </c>
      <c r="C136" s="43">
        <f t="shared" ref="C136" si="621">I136+O136</f>
        <v>12631.801626410001</v>
      </c>
      <c r="D136" s="43">
        <f t="shared" ref="D136" si="622">J136+P136</f>
        <v>2640.5783141800002</v>
      </c>
      <c r="E136" s="43">
        <f t="shared" ref="E136" si="623">K136+Q136</f>
        <v>2355.9049623400001</v>
      </c>
      <c r="F136" s="43">
        <f t="shared" ref="F136" si="624">L136+R136</f>
        <v>255.47946789</v>
      </c>
      <c r="G136" s="43">
        <f t="shared" ref="G136" si="625">M136+S136</f>
        <v>29.19388395</v>
      </c>
      <c r="H136" s="43">
        <f t="shared" ref="H136" si="626">SUM(I136:J136)</f>
        <v>10496.683401570001</v>
      </c>
      <c r="I136" s="43">
        <v>8392.7216846800002</v>
      </c>
      <c r="J136" s="43">
        <f t="shared" ref="J136" si="627">SUM(K136:M136)</f>
        <v>2103.9617168899999</v>
      </c>
      <c r="K136" s="43">
        <v>1889.9858833600001</v>
      </c>
      <c r="L136" s="43">
        <v>199.67598545999999</v>
      </c>
      <c r="M136" s="43">
        <v>14.299848069999999</v>
      </c>
      <c r="N136" s="43">
        <f t="shared" ref="N136" si="628">SUM(O136:P136)</f>
        <v>4775.6965390199994</v>
      </c>
      <c r="O136" s="43">
        <v>4239.0799417299995</v>
      </c>
      <c r="P136" s="43">
        <f t="shared" ref="P136" si="629">SUM(Q136:S136)</f>
        <v>536.61659729000007</v>
      </c>
      <c r="Q136" s="43">
        <v>465.91907897999999</v>
      </c>
      <c r="R136" s="43">
        <v>55.803482430000003</v>
      </c>
      <c r="S136" s="43">
        <v>14.894035880000001</v>
      </c>
      <c r="T136" s="43"/>
      <c r="U136" s="43"/>
      <c r="V136" s="43"/>
      <c r="W136" s="43"/>
      <c r="X136" s="43"/>
    </row>
    <row r="137" spans="1:24" hidden="1" outlineLevel="1" collapsed="1">
      <c r="A137" s="13">
        <v>44378</v>
      </c>
      <c r="B137" s="43">
        <v>15628.206515680002</v>
      </c>
      <c r="C137" s="43">
        <f t="shared" ref="C137" si="630">I137+O137</f>
        <v>12824.603416330001</v>
      </c>
      <c r="D137" s="43">
        <f t="shared" ref="D137" si="631">J137+P137</f>
        <v>2803.6030993499999</v>
      </c>
      <c r="E137" s="43">
        <f t="shared" ref="E137" si="632">K137+Q137</f>
        <v>2453.1938862500001</v>
      </c>
      <c r="F137" s="43">
        <f t="shared" ref="F137" si="633">L137+R137</f>
        <v>314.70900412000003</v>
      </c>
      <c r="G137" s="43">
        <f t="shared" ref="G137" si="634">M137+S137</f>
        <v>35.700208979999999</v>
      </c>
      <c r="H137" s="43">
        <f t="shared" ref="H137" si="635">SUM(I137:J137)</f>
        <v>11338.953051080001</v>
      </c>
      <c r="I137" s="43">
        <v>9085.776457850001</v>
      </c>
      <c r="J137" s="43">
        <f t="shared" ref="J137" si="636">SUM(K137:M137)</f>
        <v>2253.17659323</v>
      </c>
      <c r="K137" s="43">
        <v>1979.0486129400001</v>
      </c>
      <c r="L137" s="43">
        <v>251.27896178</v>
      </c>
      <c r="M137" s="43">
        <v>22.849018510000001</v>
      </c>
      <c r="N137" s="43">
        <f t="shared" ref="N137" si="637">SUM(O137:P137)</f>
        <v>4289.2534646000004</v>
      </c>
      <c r="O137" s="43">
        <v>3738.82695848</v>
      </c>
      <c r="P137" s="43">
        <f t="shared" ref="P137" si="638">SUM(Q137:S137)</f>
        <v>550.42650612</v>
      </c>
      <c r="Q137" s="43">
        <v>474.14527330999999</v>
      </c>
      <c r="R137" s="43">
        <v>63.43004234</v>
      </c>
      <c r="S137" s="43">
        <v>12.851190470000001</v>
      </c>
      <c r="T137" s="43"/>
      <c r="U137" s="43"/>
      <c r="V137" s="43"/>
      <c r="W137" s="43"/>
      <c r="X137" s="43"/>
    </row>
    <row r="138" spans="1:24" hidden="1" outlineLevel="1" collapsed="1">
      <c r="A138" s="13">
        <v>44409</v>
      </c>
      <c r="B138" s="43">
        <v>16018.625706300001</v>
      </c>
      <c r="C138" s="43">
        <f t="shared" ref="C138" si="639">I138+O138</f>
        <v>13296.91514105</v>
      </c>
      <c r="D138" s="43">
        <f t="shared" ref="D138" si="640">J138+P138</f>
        <v>2721.7105652499999</v>
      </c>
      <c r="E138" s="43">
        <f t="shared" ref="E138" si="641">K138+Q138</f>
        <v>2386.1181642500001</v>
      </c>
      <c r="F138" s="43">
        <f t="shared" ref="F138" si="642">L138+R138</f>
        <v>305.49942518</v>
      </c>
      <c r="G138" s="43">
        <f t="shared" ref="G138" si="643">M138+S138</f>
        <v>30.092975819999999</v>
      </c>
      <c r="H138" s="43">
        <f t="shared" ref="H138" si="644">SUM(I138:J138)</f>
        <v>11546.577756499999</v>
      </c>
      <c r="I138" s="43">
        <v>9278.79369056</v>
      </c>
      <c r="J138" s="43">
        <f t="shared" ref="J138" si="645">SUM(K138:M138)</f>
        <v>2267.7840659399999</v>
      </c>
      <c r="K138" s="43">
        <v>2008.6536127700001</v>
      </c>
      <c r="L138" s="43">
        <v>241.86589917999999</v>
      </c>
      <c r="M138" s="43">
        <v>17.26455399</v>
      </c>
      <c r="N138" s="43">
        <f t="shared" ref="N138" si="646">SUM(O138:P138)</f>
        <v>4472.0479498000004</v>
      </c>
      <c r="O138" s="43">
        <v>4018.1214504900004</v>
      </c>
      <c r="P138" s="43">
        <f t="shared" ref="P138" si="647">SUM(Q138:S138)</f>
        <v>453.92649931000005</v>
      </c>
      <c r="Q138" s="43">
        <v>377.46455148000001</v>
      </c>
      <c r="R138" s="43">
        <v>63.633526000000003</v>
      </c>
      <c r="S138" s="43">
        <v>12.82842183</v>
      </c>
      <c r="T138" s="43"/>
      <c r="U138" s="43"/>
      <c r="V138" s="43"/>
      <c r="W138" s="43"/>
      <c r="X138" s="43"/>
    </row>
    <row r="139" spans="1:24" hidden="1" outlineLevel="1" collapsed="1">
      <c r="A139" s="13">
        <v>44440</v>
      </c>
      <c r="B139" s="43">
        <v>16329.03660229</v>
      </c>
      <c r="C139" s="43">
        <f t="shared" ref="C139" si="648">I139+O139</f>
        <v>13297.86452938</v>
      </c>
      <c r="D139" s="43">
        <f t="shared" ref="D139" si="649">J139+P139</f>
        <v>3031.1720729099998</v>
      </c>
      <c r="E139" s="43">
        <f t="shared" ref="E139" si="650">K139+Q139</f>
        <v>2655.4305301699997</v>
      </c>
      <c r="F139" s="43">
        <f t="shared" ref="F139" si="651">L139+R139</f>
        <v>343.72536741999994</v>
      </c>
      <c r="G139" s="43">
        <f t="shared" ref="G139" si="652">M139+S139</f>
        <v>32.016175320000002</v>
      </c>
      <c r="H139" s="43">
        <f t="shared" ref="H139" si="653">SUM(I139:J139)</f>
        <v>11858.271250190001</v>
      </c>
      <c r="I139" s="43">
        <v>9271.0103505700008</v>
      </c>
      <c r="J139" s="43">
        <f t="shared" ref="J139" si="654">SUM(K139:M139)</f>
        <v>2587.2608996199997</v>
      </c>
      <c r="K139" s="43">
        <v>2292.1858825199997</v>
      </c>
      <c r="L139" s="43">
        <v>277.40109573999996</v>
      </c>
      <c r="M139" s="43">
        <v>17.673921359999998</v>
      </c>
      <c r="N139" s="43">
        <f t="shared" ref="N139" si="655">SUM(O139:P139)</f>
        <v>4470.7653521000002</v>
      </c>
      <c r="O139" s="43">
        <v>4026.8541788100001</v>
      </c>
      <c r="P139" s="43">
        <f t="shared" ref="P139" si="656">SUM(Q139:S139)</f>
        <v>443.91117328999997</v>
      </c>
      <c r="Q139" s="43">
        <v>363.24464764999999</v>
      </c>
      <c r="R139" s="43">
        <v>66.324271679999995</v>
      </c>
      <c r="S139" s="43">
        <v>14.342253960000001</v>
      </c>
      <c r="T139" s="43"/>
      <c r="U139" s="43"/>
      <c r="V139" s="43"/>
      <c r="W139" s="43"/>
      <c r="X139" s="43"/>
    </row>
    <row r="140" spans="1:24" collapsed="1">
      <c r="A140" s="13">
        <v>44470</v>
      </c>
      <c r="B140" s="43">
        <v>17314.004535079999</v>
      </c>
      <c r="C140" s="43">
        <f t="shared" ref="C140" si="657">I140+O140</f>
        <v>14193.036940509999</v>
      </c>
      <c r="D140" s="43">
        <f t="shared" ref="D140" si="658">J140+P140</f>
        <v>3120.9675945700001</v>
      </c>
      <c r="E140" s="43">
        <f t="shared" ref="E140" si="659">K140+Q140</f>
        <v>2721.4798260699999</v>
      </c>
      <c r="F140" s="43">
        <f t="shared" ref="F140" si="660">L140+R140</f>
        <v>357.44723144</v>
      </c>
      <c r="G140" s="43">
        <f t="shared" ref="G140" si="661">M140+S140</f>
        <v>42.040537059999998</v>
      </c>
      <c r="H140" s="43">
        <f t="shared" ref="H140" si="662">SUM(I140:J140)</f>
        <v>13050.69276837</v>
      </c>
      <c r="I140" s="43">
        <v>10312.772371429999</v>
      </c>
      <c r="J140" s="43">
        <f t="shared" ref="J140" si="663">SUM(K140:M140)</f>
        <v>2737.92039694</v>
      </c>
      <c r="K140" s="43">
        <v>2418.32166796</v>
      </c>
      <c r="L140" s="43">
        <v>291.75333482999997</v>
      </c>
      <c r="M140" s="43">
        <v>27.845394150000001</v>
      </c>
      <c r="N140" s="43">
        <f t="shared" ref="N140" si="664">SUM(O140:P140)</f>
        <v>4263.3117667100005</v>
      </c>
      <c r="O140" s="43">
        <v>3880.26456908</v>
      </c>
      <c r="P140" s="43">
        <f t="shared" ref="P140" si="665">SUM(Q140:S140)</f>
        <v>383.04719763000008</v>
      </c>
      <c r="Q140" s="43">
        <v>303.15815811000004</v>
      </c>
      <c r="R140" s="43">
        <v>65.693896609999996</v>
      </c>
      <c r="S140" s="43">
        <v>14.19514291</v>
      </c>
      <c r="T140" s="43"/>
      <c r="U140" s="43"/>
      <c r="V140" s="43"/>
      <c r="W140" s="43"/>
      <c r="X140" s="43"/>
    </row>
    <row r="141" spans="1:24">
      <c r="A141" s="13">
        <v>44501</v>
      </c>
      <c r="B141" s="43">
        <v>18968.209112650002</v>
      </c>
      <c r="C141" s="43">
        <f t="shared" ref="C141" si="666">I141+O141</f>
        <v>15953.875046830002</v>
      </c>
      <c r="D141" s="43">
        <f t="shared" ref="D141" si="667">J141+P141</f>
        <v>3014.3340658199995</v>
      </c>
      <c r="E141" s="43">
        <f t="shared" ref="E141" si="668">K141+Q141</f>
        <v>2652.0781662199997</v>
      </c>
      <c r="F141" s="43">
        <f t="shared" ref="F141" si="669">L141+R141</f>
        <v>319.93205373000001</v>
      </c>
      <c r="G141" s="43">
        <f t="shared" ref="G141" si="670">M141+S141</f>
        <v>42.32384587</v>
      </c>
      <c r="H141" s="43">
        <f t="shared" ref="H141" si="671">SUM(I141:J141)</f>
        <v>14492.038635680001</v>
      </c>
      <c r="I141" s="43">
        <v>11905.484013250001</v>
      </c>
      <c r="J141" s="43">
        <f t="shared" ref="J141" si="672">SUM(K141:M141)</f>
        <v>2586.5546224299997</v>
      </c>
      <c r="K141" s="43">
        <v>2306.3935200299998</v>
      </c>
      <c r="L141" s="43">
        <v>252.32371325</v>
      </c>
      <c r="M141" s="43">
        <v>27.83738915</v>
      </c>
      <c r="N141" s="43">
        <f t="shared" ref="N141" si="673">SUM(O141:P141)</f>
        <v>4476.17047697</v>
      </c>
      <c r="O141" s="43">
        <v>4048.3910335800001</v>
      </c>
      <c r="P141" s="43">
        <f t="shared" ref="P141" si="674">SUM(Q141:S141)</f>
        <v>427.77944338999993</v>
      </c>
      <c r="Q141" s="43">
        <v>345.68464618999997</v>
      </c>
      <c r="R141" s="43">
        <v>67.608340479999995</v>
      </c>
      <c r="S141" s="43">
        <v>14.48645672</v>
      </c>
      <c r="T141" s="43"/>
      <c r="U141" s="43"/>
      <c r="V141" s="43"/>
      <c r="W141" s="43"/>
      <c r="X141" s="43"/>
    </row>
    <row r="142" spans="1:24">
      <c r="A142" s="13">
        <v>44531</v>
      </c>
      <c r="B142" s="43">
        <v>21602.079026440002</v>
      </c>
      <c r="C142" s="43">
        <f t="shared" ref="C142" si="675">I142+O142</f>
        <v>17695.99248583</v>
      </c>
      <c r="D142" s="43">
        <f t="shared" ref="D142" si="676">J142+P142</f>
        <v>3906.0865406100006</v>
      </c>
      <c r="E142" s="43">
        <f t="shared" ref="E142" si="677">K142+Q142</f>
        <v>3453.4078429199999</v>
      </c>
      <c r="F142" s="43">
        <f t="shared" ref="F142" si="678">L142+R142</f>
        <v>411.17054841999999</v>
      </c>
      <c r="G142" s="43">
        <f t="shared" ref="G142" si="679">M142+S142</f>
        <v>41.508149270000004</v>
      </c>
      <c r="H142" s="43">
        <f t="shared" ref="H142" si="680">SUM(I142:J142)</f>
        <v>16994.122929540001</v>
      </c>
      <c r="I142" s="43">
        <v>13662.412409620001</v>
      </c>
      <c r="J142" s="43">
        <f t="shared" ref="J142" si="681">SUM(K142:M142)</f>
        <v>3331.7105199200005</v>
      </c>
      <c r="K142" s="43">
        <v>3069.6112811200001</v>
      </c>
      <c r="L142" s="43">
        <v>235.14440110999999</v>
      </c>
      <c r="M142" s="43">
        <v>26.954837690000002</v>
      </c>
      <c r="N142" s="43">
        <f t="shared" ref="N142" si="682">SUM(O142:P142)</f>
        <v>4607.9560969000004</v>
      </c>
      <c r="O142" s="43">
        <v>4033.5800762100002</v>
      </c>
      <c r="P142" s="43">
        <f t="shared" ref="P142" si="683">SUM(Q142:S142)</f>
        <v>574.37602069000002</v>
      </c>
      <c r="Q142" s="43">
        <v>383.79656179999995</v>
      </c>
      <c r="R142" s="43">
        <v>176.02614731</v>
      </c>
      <c r="S142" s="43">
        <v>14.553311580000001</v>
      </c>
      <c r="T142" s="43"/>
      <c r="U142" s="43"/>
      <c r="V142" s="43"/>
      <c r="W142" s="43"/>
      <c r="X142" s="43"/>
    </row>
    <row r="143" spans="1:24">
      <c r="A143" s="13">
        <v>44562</v>
      </c>
      <c r="B143" s="43">
        <v>20601.034059420002</v>
      </c>
      <c r="C143" s="43">
        <f t="shared" ref="C143" si="684">I143+O143</f>
        <v>17067.69306623</v>
      </c>
      <c r="D143" s="43">
        <f t="shared" ref="D143" si="685">J143+P143</f>
        <v>3533.3409931900005</v>
      </c>
      <c r="E143" s="43">
        <f t="shared" ref="E143" si="686">K143+Q143</f>
        <v>3070.9357002800007</v>
      </c>
      <c r="F143" s="43">
        <f t="shared" ref="F143" si="687">L143+R143</f>
        <v>426.83727483000001</v>
      </c>
      <c r="G143" s="43">
        <f t="shared" ref="G143" si="688">M143+S143</f>
        <v>35.568018080000002</v>
      </c>
      <c r="H143" s="43">
        <f t="shared" ref="H143" si="689">SUM(I143:J143)</f>
        <v>15474.82888814</v>
      </c>
      <c r="I143" s="43">
        <v>12574.0102754</v>
      </c>
      <c r="J143" s="43">
        <f t="shared" ref="J143" si="690">SUM(K143:M143)</f>
        <v>2900.8186127400004</v>
      </c>
      <c r="K143" s="43">
        <v>2634.2327087800004</v>
      </c>
      <c r="L143" s="43">
        <v>246.33311297</v>
      </c>
      <c r="M143" s="43">
        <v>20.252790989999998</v>
      </c>
      <c r="N143" s="43">
        <f t="shared" ref="N143" si="691">SUM(O143:P143)</f>
        <v>5126.2051712800003</v>
      </c>
      <c r="O143" s="43">
        <v>4493.6827908300002</v>
      </c>
      <c r="P143" s="43">
        <f t="shared" ref="P143" si="692">SUM(Q143:S143)</f>
        <v>632.52238045000013</v>
      </c>
      <c r="Q143" s="43">
        <v>436.70299150000005</v>
      </c>
      <c r="R143" s="43">
        <v>180.50416186000001</v>
      </c>
      <c r="S143" s="43">
        <v>15.31522709</v>
      </c>
      <c r="T143" s="43"/>
      <c r="U143" s="43"/>
      <c r="V143" s="43"/>
      <c r="W143" s="43"/>
      <c r="X143" s="43"/>
    </row>
    <row r="144" spans="1:24">
      <c r="A144" s="13">
        <v>44593</v>
      </c>
      <c r="B144" s="43">
        <v>21025.68749366</v>
      </c>
      <c r="C144" s="43">
        <f t="shared" ref="C144" si="693">I144+O144</f>
        <v>17471.992032399998</v>
      </c>
      <c r="D144" s="43">
        <f t="shared" ref="D144" si="694">J144+P144</f>
        <v>3553.6954612600002</v>
      </c>
      <c r="E144" s="43">
        <f t="shared" ref="E144" si="695">K144+Q144</f>
        <v>3085.8623993199999</v>
      </c>
      <c r="F144" s="43">
        <f t="shared" ref="F144" si="696">L144+R144</f>
        <v>401.96682578000002</v>
      </c>
      <c r="G144" s="43">
        <f t="shared" ref="G144" si="697">M144+S144</f>
        <v>65.86623616</v>
      </c>
      <c r="H144" s="43">
        <f t="shared" ref="H144" si="698">SUM(I144:J144)</f>
        <v>15214.201151599998</v>
      </c>
      <c r="I144" s="43">
        <v>12381.444336909999</v>
      </c>
      <c r="J144" s="43">
        <f t="shared" ref="J144" si="699">SUM(K144:M144)</f>
        <v>2832.7568146900003</v>
      </c>
      <c r="K144" s="43">
        <v>2566.5013454</v>
      </c>
      <c r="L144" s="43">
        <v>215.99625735999999</v>
      </c>
      <c r="M144" s="43">
        <v>50.259211929999999</v>
      </c>
      <c r="N144" s="43">
        <f t="shared" ref="N144" si="700">SUM(O144:P144)</f>
        <v>5811.4863420599995</v>
      </c>
      <c r="O144" s="43">
        <v>5090.5476954899996</v>
      </c>
      <c r="P144" s="43">
        <f t="shared" ref="P144" si="701">SUM(Q144:S144)</f>
        <v>720.93864656999995</v>
      </c>
      <c r="Q144" s="43">
        <v>519.36105392000002</v>
      </c>
      <c r="R144" s="43">
        <v>185.97056842000001</v>
      </c>
      <c r="S144" s="43">
        <v>15.60702423</v>
      </c>
      <c r="T144" s="43"/>
      <c r="U144" s="43"/>
      <c r="V144" s="43"/>
      <c r="W144" s="43"/>
      <c r="X144" s="43"/>
    </row>
    <row r="145" spans="1:24">
      <c r="A145" s="13">
        <v>44621</v>
      </c>
      <c r="B145" s="43">
        <v>20636.661448810002</v>
      </c>
      <c r="C145" s="43">
        <f t="shared" ref="C145" si="702">I145+O145</f>
        <v>16965.08310484</v>
      </c>
      <c r="D145" s="43">
        <f t="shared" ref="D145" si="703">J145+P145</f>
        <v>3671.5783439699999</v>
      </c>
      <c r="E145" s="43">
        <f t="shared" ref="E145" si="704">K145+Q145</f>
        <v>3070.9022262200001</v>
      </c>
      <c r="F145" s="43">
        <f t="shared" ref="F145" si="705">L145+R145</f>
        <v>510.12262067</v>
      </c>
      <c r="G145" s="43">
        <f t="shared" ref="G145" si="706">M145+S145</f>
        <v>90.55349708</v>
      </c>
      <c r="H145" s="43">
        <f t="shared" ref="H145" si="707">SUM(I145:J145)</f>
        <v>14768.610807290002</v>
      </c>
      <c r="I145" s="43">
        <v>11798.184451640001</v>
      </c>
      <c r="J145" s="43">
        <f t="shared" ref="J145" si="708">SUM(K145:M145)</f>
        <v>2970.42635565</v>
      </c>
      <c r="K145" s="43">
        <v>2591.1467838799999</v>
      </c>
      <c r="L145" s="43">
        <v>328.73333055000001</v>
      </c>
      <c r="M145" s="43">
        <v>50.546241219999999</v>
      </c>
      <c r="N145" s="43">
        <f t="shared" ref="N145" si="709">SUM(O145:P145)</f>
        <v>5868.0506415199998</v>
      </c>
      <c r="O145" s="43">
        <v>5166.8986531999999</v>
      </c>
      <c r="P145" s="43">
        <f t="shared" ref="P145" si="710">SUM(Q145:S145)</f>
        <v>701.15198831999999</v>
      </c>
      <c r="Q145" s="43">
        <v>479.75544234</v>
      </c>
      <c r="R145" s="43">
        <v>181.38929012</v>
      </c>
      <c r="S145" s="43">
        <v>40.007255860000001</v>
      </c>
      <c r="T145" s="43"/>
      <c r="U145" s="43"/>
      <c r="V145" s="43"/>
      <c r="W145" s="43"/>
      <c r="X145" s="43"/>
    </row>
    <row r="146" spans="1:24">
      <c r="A146" s="13">
        <v>44652</v>
      </c>
      <c r="B146" s="43">
        <v>21155.356752690001</v>
      </c>
      <c r="C146" s="43">
        <f t="shared" ref="C146" si="711">I146+O146</f>
        <v>17936.776115959998</v>
      </c>
      <c r="D146" s="43">
        <f t="shared" ref="D146" si="712">J146+P146</f>
        <v>3218.5806367300002</v>
      </c>
      <c r="E146" s="43">
        <f t="shared" ref="E146" si="713">K146+Q146</f>
        <v>2777.4069491400001</v>
      </c>
      <c r="F146" s="43">
        <f t="shared" ref="F146" si="714">L146+R146</f>
        <v>353.74404423999999</v>
      </c>
      <c r="G146" s="43">
        <f t="shared" ref="G146" si="715">M146+S146</f>
        <v>87.429643349999992</v>
      </c>
      <c r="H146" s="43">
        <f t="shared" ref="H146" si="716">SUM(I146:J146)</f>
        <v>14750.213432279999</v>
      </c>
      <c r="I146" s="43">
        <v>12191.915441899999</v>
      </c>
      <c r="J146" s="43">
        <f t="shared" ref="J146" si="717">SUM(K146:M146)</f>
        <v>2558.2979903800001</v>
      </c>
      <c r="K146" s="43">
        <v>2345.2969306300001</v>
      </c>
      <c r="L146" s="43">
        <v>164.0232263</v>
      </c>
      <c r="M146" s="43">
        <v>48.977833449999999</v>
      </c>
      <c r="N146" s="43">
        <f t="shared" ref="N146" si="718">SUM(O146:P146)</f>
        <v>6405.1433204099994</v>
      </c>
      <c r="O146" s="43">
        <v>5744.8606740599998</v>
      </c>
      <c r="P146" s="43">
        <f t="shared" ref="P146" si="719">SUM(Q146:S146)</f>
        <v>660.28264635000005</v>
      </c>
      <c r="Q146" s="43">
        <v>432.11001851000003</v>
      </c>
      <c r="R146" s="43">
        <v>189.72081793999999</v>
      </c>
      <c r="S146" s="43">
        <v>38.451809900000001</v>
      </c>
      <c r="T146" s="43"/>
      <c r="U146" s="43"/>
      <c r="V146" s="43"/>
      <c r="W146" s="43"/>
      <c r="X146" s="43"/>
    </row>
    <row r="147" spans="1:24">
      <c r="A147" s="13">
        <v>44682</v>
      </c>
      <c r="B147" s="43">
        <v>21213.827095910001</v>
      </c>
      <c r="C147" s="43">
        <f t="shared" ref="C147" si="720">I147+O147</f>
        <v>18179.56865515</v>
      </c>
      <c r="D147" s="43">
        <f t="shared" ref="D147" si="721">J147+P147</f>
        <v>3034.2584407599998</v>
      </c>
      <c r="E147" s="43">
        <f t="shared" ref="E147" si="722">K147+Q147</f>
        <v>2578.11775966</v>
      </c>
      <c r="F147" s="43">
        <f t="shared" ref="F147" si="723">L147+R147</f>
        <v>381.47253205999999</v>
      </c>
      <c r="G147" s="43">
        <f t="shared" ref="G147" si="724">M147+S147</f>
        <v>74.668149040000003</v>
      </c>
      <c r="H147" s="43">
        <f t="shared" ref="H147" si="725">SUM(I147:J147)</f>
        <v>14265.953695229999</v>
      </c>
      <c r="I147" s="43">
        <v>11928.20896468</v>
      </c>
      <c r="J147" s="43">
        <f t="shared" ref="J147" si="726">SUM(K147:M147)</f>
        <v>2337.7447305499995</v>
      </c>
      <c r="K147" s="43">
        <v>2119.4255415399998</v>
      </c>
      <c r="L147" s="43">
        <v>180.21886866</v>
      </c>
      <c r="M147" s="43">
        <v>38.100320350000004</v>
      </c>
      <c r="N147" s="43">
        <f t="shared" ref="N147" si="727">SUM(O147:P147)</f>
        <v>6947.8734006799996</v>
      </c>
      <c r="O147" s="43">
        <v>6251.3596904699998</v>
      </c>
      <c r="P147" s="43">
        <f t="shared" ref="P147" si="728">SUM(Q147:S147)</f>
        <v>696.51371021</v>
      </c>
      <c r="Q147" s="43">
        <v>458.69221812000001</v>
      </c>
      <c r="R147" s="43">
        <v>201.25366339999999</v>
      </c>
      <c r="S147" s="43">
        <v>36.567828689999999</v>
      </c>
      <c r="T147" s="43"/>
      <c r="U147" s="43"/>
      <c r="V147" s="43"/>
      <c r="W147" s="43"/>
      <c r="X147" s="43"/>
    </row>
    <row r="148" spans="1:24">
      <c r="A148" s="13">
        <v>44713</v>
      </c>
      <c r="B148" s="43">
        <v>20589.123457560003</v>
      </c>
      <c r="C148" s="43">
        <f t="shared" ref="C148" si="729">I148+O148</f>
        <v>17315.268904820001</v>
      </c>
      <c r="D148" s="43">
        <f t="shared" ref="D148" si="730">J148+P148</f>
        <v>3273.8545527399997</v>
      </c>
      <c r="E148" s="43">
        <f t="shared" ref="E148" si="731">K148+Q148</f>
        <v>2813.17585457</v>
      </c>
      <c r="F148" s="43">
        <f t="shared" ref="F148" si="732">L148+R148</f>
        <v>386.13214988000004</v>
      </c>
      <c r="G148" s="43">
        <f t="shared" ref="G148" si="733">M148+S148</f>
        <v>74.546548290000004</v>
      </c>
      <c r="H148" s="43">
        <f t="shared" ref="H148" si="734">SUM(I148:J148)</f>
        <v>13754.88985001</v>
      </c>
      <c r="I148" s="43">
        <v>11122.911439250001</v>
      </c>
      <c r="J148" s="43">
        <f t="shared" ref="J148" si="735">SUM(K148:M148)</f>
        <v>2631.9784107599999</v>
      </c>
      <c r="K148" s="43">
        <v>2403.82932682</v>
      </c>
      <c r="L148" s="43">
        <v>189.5923875</v>
      </c>
      <c r="M148" s="43">
        <v>38.556696440000003</v>
      </c>
      <c r="N148" s="43">
        <f t="shared" ref="N148" si="736">SUM(O148:P148)</f>
        <v>6834.2336075500007</v>
      </c>
      <c r="O148" s="43">
        <v>6192.3574655700004</v>
      </c>
      <c r="P148" s="43">
        <f t="shared" ref="P148" si="737">SUM(Q148:S148)</f>
        <v>641.87614197999994</v>
      </c>
      <c r="Q148" s="43">
        <v>409.34652774999995</v>
      </c>
      <c r="R148" s="43">
        <v>196.53976238000001</v>
      </c>
      <c r="S148" s="43">
        <v>35.989851850000001</v>
      </c>
      <c r="T148" s="43"/>
      <c r="U148" s="43"/>
      <c r="V148" s="43"/>
      <c r="W148" s="43"/>
      <c r="X148" s="43"/>
    </row>
    <row r="149" spans="1:24">
      <c r="A149" s="13">
        <v>44743</v>
      </c>
      <c r="B149" s="43">
        <v>21582.25171946</v>
      </c>
      <c r="C149" s="43">
        <f t="shared" ref="C149" si="738">I149+O149</f>
        <v>17364.55353234</v>
      </c>
      <c r="D149" s="43">
        <f t="shared" ref="D149" si="739">J149+P149</f>
        <v>4217.6981871199996</v>
      </c>
      <c r="E149" s="43">
        <f t="shared" ref="E149" si="740">K149+Q149</f>
        <v>3691.34510529</v>
      </c>
      <c r="F149" s="43">
        <f t="shared" ref="F149" si="741">L149+R149</f>
        <v>443.91694183000004</v>
      </c>
      <c r="G149" s="43">
        <f t="shared" ref="G149" si="742">M149+S149</f>
        <v>82.436139999999995</v>
      </c>
      <c r="H149" s="43">
        <f t="shared" ref="H149" si="743">SUM(I149:J149)</f>
        <v>13332.98262427</v>
      </c>
      <c r="I149" s="43">
        <v>10213.27964244</v>
      </c>
      <c r="J149" s="43">
        <f t="shared" ref="J149" si="744">SUM(K149:M149)</f>
        <v>3119.7029818299998</v>
      </c>
      <c r="K149" s="43">
        <v>2876.8264737899999</v>
      </c>
      <c r="L149" s="43">
        <v>204.25291973</v>
      </c>
      <c r="M149" s="43">
        <v>38.623588310000002</v>
      </c>
      <c r="N149" s="43">
        <f t="shared" ref="N149" si="745">SUM(O149:P149)</f>
        <v>8249.2690951900004</v>
      </c>
      <c r="O149" s="43">
        <v>7151.2738899000005</v>
      </c>
      <c r="P149" s="43">
        <f t="shared" ref="P149" si="746">SUM(Q149:S149)</f>
        <v>1097.9952052900001</v>
      </c>
      <c r="Q149" s="43">
        <v>814.51863150000008</v>
      </c>
      <c r="R149" s="43">
        <v>239.66402210000001</v>
      </c>
      <c r="S149" s="43">
        <v>43.812551689999999</v>
      </c>
      <c r="T149" s="43"/>
      <c r="U149" s="43"/>
      <c r="V149" s="43"/>
      <c r="W149" s="43"/>
      <c r="X149" s="43"/>
    </row>
    <row r="150" spans="1:24">
      <c r="A150" s="13">
        <v>44774</v>
      </c>
      <c r="B150" s="43">
        <v>22852.206412</v>
      </c>
      <c r="C150" s="43">
        <f t="shared" ref="C150" si="747">I150+O150</f>
        <v>18302.90531255</v>
      </c>
      <c r="D150" s="43">
        <f t="shared" ref="D150" si="748">J150+P150</f>
        <v>4549.30109945</v>
      </c>
      <c r="E150" s="43">
        <f t="shared" ref="E150" si="749">K150+Q150</f>
        <v>3983.4942548900003</v>
      </c>
      <c r="F150" s="43">
        <f t="shared" ref="F150" si="750">L150+R150</f>
        <v>474.50797941999997</v>
      </c>
      <c r="G150" s="43">
        <f t="shared" ref="G150" si="751">M150+S150</f>
        <v>91.298865140000004</v>
      </c>
      <c r="H150" s="43">
        <f t="shared" ref="H150" si="752">SUM(I150:J150)</f>
        <v>14416.573035130001</v>
      </c>
      <c r="I150" s="43">
        <v>10746.80798233</v>
      </c>
      <c r="J150" s="43">
        <f t="shared" ref="J150" si="753">SUM(K150:M150)</f>
        <v>3669.7650528000004</v>
      </c>
      <c r="K150" s="43">
        <v>3359.1707655100004</v>
      </c>
      <c r="L150" s="43">
        <v>262.83713197999998</v>
      </c>
      <c r="M150" s="43">
        <v>47.757155310000002</v>
      </c>
      <c r="N150" s="43">
        <f t="shared" ref="N150" si="754">SUM(O150:P150)</f>
        <v>8435.6333768700006</v>
      </c>
      <c r="O150" s="43">
        <v>7556.09733022</v>
      </c>
      <c r="P150" s="43">
        <f t="shared" ref="P150" si="755">SUM(Q150:S150)</f>
        <v>879.53604664999989</v>
      </c>
      <c r="Q150" s="43">
        <v>624.32348937999996</v>
      </c>
      <c r="R150" s="43">
        <v>211.67084743999999</v>
      </c>
      <c r="S150" s="43">
        <v>43.541709830000002</v>
      </c>
      <c r="T150" s="43"/>
      <c r="U150" s="43"/>
      <c r="V150" s="43"/>
      <c r="W150" s="43"/>
      <c r="X150" s="43"/>
    </row>
    <row r="151" spans="1:24">
      <c r="A151" s="13">
        <v>44805</v>
      </c>
      <c r="B151" s="43">
        <v>24505.234453719997</v>
      </c>
      <c r="C151" s="43">
        <f t="shared" ref="C151" si="756">I151+O151</f>
        <v>20148.52069791</v>
      </c>
      <c r="D151" s="43">
        <f t="shared" ref="D151" si="757">J151+P151</f>
        <v>4356.7137558100003</v>
      </c>
      <c r="E151" s="43">
        <f t="shared" ref="E151" si="758">K151+Q151</f>
        <v>3808.3416205799999</v>
      </c>
      <c r="F151" s="43">
        <f t="shared" ref="F151" si="759">L151+R151</f>
        <v>484.74828230000003</v>
      </c>
      <c r="G151" s="43">
        <f t="shared" ref="G151" si="760">M151+S151</f>
        <v>63.623852930000005</v>
      </c>
      <c r="H151" s="43">
        <f t="shared" ref="H151" si="761">SUM(I151:J151)</f>
        <v>17150.385374869998</v>
      </c>
      <c r="I151" s="43">
        <v>13880.99840088</v>
      </c>
      <c r="J151" s="43">
        <f t="shared" ref="J151" si="762">SUM(K151:M151)</f>
        <v>3269.3869739900001</v>
      </c>
      <c r="K151" s="43">
        <v>2933.27437169</v>
      </c>
      <c r="L151" s="43">
        <v>288.48711188999999</v>
      </c>
      <c r="M151" s="43">
        <v>47.625490410000005</v>
      </c>
      <c r="N151" s="43">
        <f t="shared" ref="N151" si="763">SUM(O151:P151)</f>
        <v>7354.8490788499994</v>
      </c>
      <c r="O151" s="43">
        <v>6267.5222970299992</v>
      </c>
      <c r="P151" s="43">
        <f t="shared" ref="P151" si="764">SUM(Q151:S151)</f>
        <v>1087.32678182</v>
      </c>
      <c r="Q151" s="43">
        <v>875.06724888999997</v>
      </c>
      <c r="R151" s="43">
        <v>196.26117041000001</v>
      </c>
      <c r="S151" s="43">
        <v>15.998362520000001</v>
      </c>
      <c r="T151" s="43"/>
      <c r="U151" s="43"/>
      <c r="V151" s="43"/>
      <c r="W151" s="43"/>
      <c r="X151" s="43"/>
    </row>
    <row r="152" spans="1:24">
      <c r="A152" s="13">
        <v>44835</v>
      </c>
      <c r="B152" s="43">
        <v>24874.311339670003</v>
      </c>
      <c r="C152" s="43">
        <f t="shared" ref="C152" si="765">I152+O152</f>
        <v>20618.296034079998</v>
      </c>
      <c r="D152" s="43">
        <f t="shared" ref="D152" si="766">J152+P152</f>
        <v>4256.01530559</v>
      </c>
      <c r="E152" s="43">
        <f t="shared" ref="E152" si="767">K152+Q152</f>
        <v>3670.5986119499998</v>
      </c>
      <c r="F152" s="43">
        <f t="shared" ref="F152" si="768">L152+R152</f>
        <v>520.99985235999998</v>
      </c>
      <c r="G152" s="43">
        <f t="shared" ref="G152" si="769">M152+S152</f>
        <v>64.41684128</v>
      </c>
      <c r="H152" s="43">
        <f t="shared" ref="H152" si="770">SUM(I152:J152)</f>
        <v>16423.519939180002</v>
      </c>
      <c r="I152" s="43">
        <v>13202.23729678</v>
      </c>
      <c r="J152" s="43">
        <f t="shared" ref="J152" si="771">SUM(K152:M152)</f>
        <v>3221.2826424</v>
      </c>
      <c r="K152" s="43">
        <v>2851.1249766699998</v>
      </c>
      <c r="L152" s="43">
        <v>321.77835802999999</v>
      </c>
      <c r="M152" s="43">
        <v>48.379307699999998</v>
      </c>
      <c r="N152" s="43">
        <f t="shared" ref="N152" si="772">SUM(O152:P152)</f>
        <v>8450.7914004899994</v>
      </c>
      <c r="O152" s="43">
        <v>7416.0587372999998</v>
      </c>
      <c r="P152" s="43">
        <f t="shared" ref="P152" si="773">SUM(Q152:S152)</f>
        <v>1034.73266319</v>
      </c>
      <c r="Q152" s="43">
        <v>819.47363528000005</v>
      </c>
      <c r="R152" s="43">
        <v>199.22149433000001</v>
      </c>
      <c r="S152" s="43">
        <v>16.037533580000002</v>
      </c>
      <c r="T152" s="43"/>
      <c r="U152" s="43"/>
      <c r="V152" s="43"/>
      <c r="W152" s="43"/>
      <c r="X152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554687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2" t="s">
        <v>132</v>
      </c>
    </row>
    <row r="2" spans="1:25" ht="5.25" customHeight="1"/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41" t="s">
        <v>237</v>
      </c>
      <c r="B5" s="41"/>
      <c r="C5" s="41"/>
      <c r="D5" s="42"/>
      <c r="E5" s="42"/>
      <c r="F5" s="42"/>
    </row>
    <row r="6" spans="1:25" s="25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5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5" customFormat="1" ht="1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5" ht="12.75" hidden="1" customHeight="1" outlineLevel="1">
      <c r="A11" s="13">
        <v>40544</v>
      </c>
      <c r="B11" s="43">
        <v>14638.16506105</v>
      </c>
      <c r="C11" s="43">
        <f>I11+O11</f>
        <v>2855.6139947900001</v>
      </c>
      <c r="D11" s="43">
        <f>J11+P11</f>
        <v>11782.551066259999</v>
      </c>
      <c r="E11" s="43">
        <f>K11+Q11</f>
        <v>6236.5869284099999</v>
      </c>
      <c r="F11" s="43">
        <f>L11+R11</f>
        <v>4919.3765143700002</v>
      </c>
      <c r="G11" s="43">
        <f>M11+S11</f>
        <v>626.58762348000005</v>
      </c>
      <c r="H11" s="43">
        <f>SUM(I11:J11)</f>
        <v>7173.0522201699996</v>
      </c>
      <c r="I11" s="43">
        <v>1971.00797711</v>
      </c>
      <c r="J11" s="43">
        <f>SUM(K11:M11)</f>
        <v>5202.0442430599996</v>
      </c>
      <c r="K11" s="43">
        <v>2462.1165415099999</v>
      </c>
      <c r="L11" s="43">
        <v>2462.8708937599999</v>
      </c>
      <c r="M11" s="43">
        <v>277.05680778999999</v>
      </c>
      <c r="N11" s="43">
        <f>SUM(O11:P11)</f>
        <v>7465.1128408800005</v>
      </c>
      <c r="O11" s="43">
        <v>884.60601768000004</v>
      </c>
      <c r="P11" s="43">
        <f>SUM(Q11:S11)</f>
        <v>6580.5068232000003</v>
      </c>
      <c r="Q11" s="43">
        <v>3774.4703869</v>
      </c>
      <c r="R11" s="43">
        <v>2456.5056206099998</v>
      </c>
      <c r="S11" s="43">
        <v>349.53081569</v>
      </c>
    </row>
    <row r="12" spans="1:25" ht="12.75" hidden="1" customHeight="1" outlineLevel="1">
      <c r="A12" s="13">
        <v>40575</v>
      </c>
      <c r="B12" s="43">
        <v>14830.04847577</v>
      </c>
      <c r="C12" s="43">
        <f t="shared" ref="C12:C67" si="0">I12+O12</f>
        <v>2911.9795727000001</v>
      </c>
      <c r="D12" s="43">
        <f t="shared" ref="D12:D67" si="1">J12+P12</f>
        <v>11918.06890307</v>
      </c>
      <c r="E12" s="43">
        <f t="shared" ref="E12:E67" si="2">K12+Q12</f>
        <v>6175.2992946899994</v>
      </c>
      <c r="F12" s="43">
        <f t="shared" ref="F12:F67" si="3">L12+R12</f>
        <v>5082.6972193500005</v>
      </c>
      <c r="G12" s="43">
        <f t="shared" ref="G12:G67" si="4">M12+S12</f>
        <v>660.07238903000007</v>
      </c>
      <c r="H12" s="43">
        <f t="shared" ref="H12:H67" si="5">SUM(I12:J12)</f>
        <v>7279.7404962700002</v>
      </c>
      <c r="I12" s="43">
        <v>1998.7199760200001</v>
      </c>
      <c r="J12" s="43">
        <f t="shared" ref="J12:J67" si="6">SUM(K12:M12)</f>
        <v>5281.0205202500001</v>
      </c>
      <c r="K12" s="43">
        <v>2408.7676637300001</v>
      </c>
      <c r="L12" s="43">
        <v>2577.9743607599999</v>
      </c>
      <c r="M12" s="43">
        <v>294.27849576</v>
      </c>
      <c r="N12" s="43">
        <f t="shared" ref="N12:N67" si="7">SUM(O12:P12)</f>
        <v>7550.3079794999994</v>
      </c>
      <c r="O12" s="43">
        <v>913.25959667999996</v>
      </c>
      <c r="P12" s="43">
        <f t="shared" ref="P12:P67" si="8">SUM(Q12:S12)</f>
        <v>6637.0483828199995</v>
      </c>
      <c r="Q12" s="43">
        <v>3766.5316309599998</v>
      </c>
      <c r="R12" s="43">
        <v>2504.7228585900002</v>
      </c>
      <c r="S12" s="43">
        <v>365.79389327000001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13">
        <v>40603</v>
      </c>
      <c r="B13" s="43">
        <v>15039.05209979</v>
      </c>
      <c r="C13" s="43">
        <f t="shared" si="0"/>
        <v>2978.9704361200002</v>
      </c>
      <c r="D13" s="43">
        <f t="shared" si="1"/>
        <v>12060.08166367</v>
      </c>
      <c r="E13" s="43">
        <f t="shared" si="2"/>
        <v>6163.0320457400003</v>
      </c>
      <c r="F13" s="43">
        <f t="shared" si="3"/>
        <v>5217.9181125200002</v>
      </c>
      <c r="G13" s="43">
        <f t="shared" si="4"/>
        <v>679.13150541000005</v>
      </c>
      <c r="H13" s="43">
        <f t="shared" si="5"/>
        <v>7445.2956413600004</v>
      </c>
      <c r="I13" s="43">
        <v>2079.3758688900002</v>
      </c>
      <c r="J13" s="43">
        <f t="shared" si="6"/>
        <v>5365.9197724699998</v>
      </c>
      <c r="K13" s="43">
        <v>2364.9534006700001</v>
      </c>
      <c r="L13" s="43">
        <v>2693.6704186400002</v>
      </c>
      <c r="M13" s="43">
        <v>307.29595316000001</v>
      </c>
      <c r="N13" s="43">
        <f t="shared" si="7"/>
        <v>7593.7564584300007</v>
      </c>
      <c r="O13" s="43">
        <v>899.59456723000005</v>
      </c>
      <c r="P13" s="43">
        <f t="shared" si="8"/>
        <v>6694.1618912000004</v>
      </c>
      <c r="Q13" s="43">
        <v>3798.0786450700002</v>
      </c>
      <c r="R13" s="43">
        <v>2524.24769388</v>
      </c>
      <c r="S13" s="43">
        <v>371.83555224999998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13">
        <v>40634</v>
      </c>
      <c r="B14" s="43">
        <v>15159.562838329999</v>
      </c>
      <c r="C14" s="43">
        <f t="shared" si="0"/>
        <v>3045.5742351099998</v>
      </c>
      <c r="D14" s="43">
        <f t="shared" si="1"/>
        <v>12113.988603220001</v>
      </c>
      <c r="E14" s="43">
        <f t="shared" si="2"/>
        <v>6086.52245236</v>
      </c>
      <c r="F14" s="43">
        <f t="shared" si="3"/>
        <v>5358.3683138199995</v>
      </c>
      <c r="G14" s="43">
        <f t="shared" si="4"/>
        <v>669.09783704000006</v>
      </c>
      <c r="H14" s="43">
        <f t="shared" si="5"/>
        <v>7426.8651798200008</v>
      </c>
      <c r="I14" s="43">
        <v>2115.4936401</v>
      </c>
      <c r="J14" s="43">
        <f t="shared" si="6"/>
        <v>5311.3715397200003</v>
      </c>
      <c r="K14" s="43">
        <v>2280.4559223900001</v>
      </c>
      <c r="L14" s="43">
        <v>2740.2919175900001</v>
      </c>
      <c r="M14" s="43">
        <v>290.62369974000001</v>
      </c>
      <c r="N14" s="43">
        <f t="shared" si="7"/>
        <v>7732.6976585100001</v>
      </c>
      <c r="O14" s="43">
        <v>930.08059501000002</v>
      </c>
      <c r="P14" s="43">
        <f t="shared" si="8"/>
        <v>6802.6170634999999</v>
      </c>
      <c r="Q14" s="43">
        <v>3806.0665299699999</v>
      </c>
      <c r="R14" s="43">
        <v>2618.0763962299998</v>
      </c>
      <c r="S14" s="43">
        <v>378.4741373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13">
        <v>40664</v>
      </c>
      <c r="B15" s="43">
        <v>15177.661720109998</v>
      </c>
      <c r="C15" s="43">
        <f t="shared" si="0"/>
        <v>3061.8567102300003</v>
      </c>
      <c r="D15" s="43">
        <f t="shared" si="1"/>
        <v>12115.805009879999</v>
      </c>
      <c r="E15" s="43">
        <f t="shared" si="2"/>
        <v>6013.8402645300002</v>
      </c>
      <c r="F15" s="43">
        <f t="shared" si="3"/>
        <v>5417.0800546600003</v>
      </c>
      <c r="G15" s="43">
        <f t="shared" si="4"/>
        <v>684.88469069000007</v>
      </c>
      <c r="H15" s="43">
        <f t="shared" si="5"/>
        <v>7439.1106498399995</v>
      </c>
      <c r="I15" s="43">
        <v>2102.3331232800001</v>
      </c>
      <c r="J15" s="43">
        <f t="shared" si="6"/>
        <v>5336.7775265599994</v>
      </c>
      <c r="K15" s="43">
        <v>2240.5287062900002</v>
      </c>
      <c r="L15" s="43">
        <v>2790.0261104299998</v>
      </c>
      <c r="M15" s="43">
        <v>306.22270983999999</v>
      </c>
      <c r="N15" s="43">
        <f t="shared" si="7"/>
        <v>7738.5510702700003</v>
      </c>
      <c r="O15" s="43">
        <v>959.52358694999998</v>
      </c>
      <c r="P15" s="43">
        <f t="shared" si="8"/>
        <v>6779.0274833200001</v>
      </c>
      <c r="Q15" s="43">
        <v>3773.3115582400001</v>
      </c>
      <c r="R15" s="43">
        <v>2627.0539442300001</v>
      </c>
      <c r="S15" s="43">
        <v>378.66198085000002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13">
        <v>40695</v>
      </c>
      <c r="B16" s="43">
        <v>15416.076035959999</v>
      </c>
      <c r="C16" s="43">
        <f t="shared" si="0"/>
        <v>3238.13989434</v>
      </c>
      <c r="D16" s="43">
        <f t="shared" si="1"/>
        <v>12177.936141620001</v>
      </c>
      <c r="E16" s="43">
        <f t="shared" si="2"/>
        <v>5950.7576731600002</v>
      </c>
      <c r="F16" s="43">
        <f t="shared" si="3"/>
        <v>5528.27561117</v>
      </c>
      <c r="G16" s="43">
        <f t="shared" si="4"/>
        <v>698.90285728999993</v>
      </c>
      <c r="H16" s="43">
        <f t="shared" si="5"/>
        <v>7523.4313633100001</v>
      </c>
      <c r="I16" s="43">
        <v>2208.22189144</v>
      </c>
      <c r="J16" s="43">
        <f t="shared" si="6"/>
        <v>5315.20947187</v>
      </c>
      <c r="K16" s="43">
        <v>2184.95095352</v>
      </c>
      <c r="L16" s="43">
        <v>2818.96899377</v>
      </c>
      <c r="M16" s="43">
        <v>311.28952457999998</v>
      </c>
      <c r="N16" s="43">
        <f t="shared" si="7"/>
        <v>7892.6446726499998</v>
      </c>
      <c r="O16" s="43">
        <v>1029.9180028999999</v>
      </c>
      <c r="P16" s="43">
        <f t="shared" si="8"/>
        <v>6862.7266697499999</v>
      </c>
      <c r="Q16" s="43">
        <v>3765.8067196400002</v>
      </c>
      <c r="R16" s="43">
        <v>2709.3066174000001</v>
      </c>
      <c r="S16" s="43">
        <v>387.61333271000001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13">
        <v>40725</v>
      </c>
      <c r="B17" s="43">
        <v>15407.454152030001</v>
      </c>
      <c r="C17" s="43">
        <f t="shared" si="0"/>
        <v>3188.4386075100001</v>
      </c>
      <c r="D17" s="43">
        <f t="shared" si="1"/>
        <v>12219.01554452</v>
      </c>
      <c r="E17" s="43">
        <f t="shared" si="2"/>
        <v>5848.8960892699997</v>
      </c>
      <c r="F17" s="43">
        <f t="shared" si="3"/>
        <v>5616.2769853200007</v>
      </c>
      <c r="G17" s="43">
        <f t="shared" si="4"/>
        <v>753.84246992999999</v>
      </c>
      <c r="H17" s="43">
        <f t="shared" si="5"/>
        <v>7481.7306956900011</v>
      </c>
      <c r="I17" s="43">
        <v>2203.1906575600001</v>
      </c>
      <c r="J17" s="43">
        <f t="shared" si="6"/>
        <v>5278.5400381300005</v>
      </c>
      <c r="K17" s="43">
        <v>2110.7489254000002</v>
      </c>
      <c r="L17" s="43">
        <v>2837.4167647200002</v>
      </c>
      <c r="M17" s="43">
        <v>330.37434801000001</v>
      </c>
      <c r="N17" s="43">
        <f t="shared" si="7"/>
        <v>7925.7234563399998</v>
      </c>
      <c r="O17" s="43">
        <v>985.24794995000002</v>
      </c>
      <c r="P17" s="43">
        <f t="shared" si="8"/>
        <v>6940.4755063900002</v>
      </c>
      <c r="Q17" s="43">
        <v>3738.14716387</v>
      </c>
      <c r="R17" s="43">
        <v>2778.8602206</v>
      </c>
      <c r="S17" s="43">
        <v>423.46812191999999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13">
        <v>40756</v>
      </c>
      <c r="B18" s="43">
        <v>15356.823226479999</v>
      </c>
      <c r="C18" s="43">
        <f t="shared" si="0"/>
        <v>3189.5889656200002</v>
      </c>
      <c r="D18" s="43">
        <f t="shared" si="1"/>
        <v>12167.234260859999</v>
      </c>
      <c r="E18" s="43">
        <f t="shared" si="2"/>
        <v>5767.9595967000005</v>
      </c>
      <c r="F18" s="43">
        <f t="shared" si="3"/>
        <v>5651.1394218299993</v>
      </c>
      <c r="G18" s="43">
        <f t="shared" si="4"/>
        <v>748.13524232999998</v>
      </c>
      <c r="H18" s="43">
        <f t="shared" si="5"/>
        <v>7369.4284749299986</v>
      </c>
      <c r="I18" s="43">
        <v>2144.3576674800001</v>
      </c>
      <c r="J18" s="43">
        <f t="shared" si="6"/>
        <v>5225.0708074499989</v>
      </c>
      <c r="K18" s="43">
        <v>2060.6373062299999</v>
      </c>
      <c r="L18" s="43">
        <v>2822.0628942899998</v>
      </c>
      <c r="M18" s="43">
        <v>342.37060693000001</v>
      </c>
      <c r="N18" s="43">
        <f t="shared" si="7"/>
        <v>7987.3947515500004</v>
      </c>
      <c r="O18" s="43">
        <v>1045.23129814</v>
      </c>
      <c r="P18" s="43">
        <f t="shared" si="8"/>
        <v>6942.1634534100003</v>
      </c>
      <c r="Q18" s="43">
        <v>3707.3222904700001</v>
      </c>
      <c r="R18" s="43">
        <v>2829.0765275399999</v>
      </c>
      <c r="S18" s="43">
        <v>405.76463539999997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13">
        <v>40787</v>
      </c>
      <c r="B19" s="43">
        <v>14974.350993259999</v>
      </c>
      <c r="C19" s="43">
        <f t="shared" si="0"/>
        <v>3036.6956213200001</v>
      </c>
      <c r="D19" s="43">
        <f t="shared" si="1"/>
        <v>11937.65537194</v>
      </c>
      <c r="E19" s="43">
        <f t="shared" si="2"/>
        <v>5594.4090591300001</v>
      </c>
      <c r="F19" s="43">
        <f t="shared" si="3"/>
        <v>5577.9874671600001</v>
      </c>
      <c r="G19" s="43">
        <f t="shared" si="4"/>
        <v>765.25884565000001</v>
      </c>
      <c r="H19" s="43">
        <f t="shared" si="5"/>
        <v>7170.90999852</v>
      </c>
      <c r="I19" s="43">
        <v>2048.0664204300001</v>
      </c>
      <c r="J19" s="43">
        <f t="shared" si="6"/>
        <v>5122.8435780899999</v>
      </c>
      <c r="K19" s="43">
        <v>1974.2058511499999</v>
      </c>
      <c r="L19" s="43">
        <v>2784.7519970200001</v>
      </c>
      <c r="M19" s="43">
        <v>363.88572992000002</v>
      </c>
      <c r="N19" s="43">
        <f t="shared" si="7"/>
        <v>7803.44099474</v>
      </c>
      <c r="O19" s="43">
        <v>988.62920088999999</v>
      </c>
      <c r="P19" s="43">
        <f t="shared" si="8"/>
        <v>6814.81179385</v>
      </c>
      <c r="Q19" s="43">
        <v>3620.2032079800001</v>
      </c>
      <c r="R19" s="43">
        <v>2793.23547014</v>
      </c>
      <c r="S19" s="43">
        <v>401.37311572999999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13">
        <v>40817</v>
      </c>
      <c r="B20" s="43">
        <v>15019.173857509999</v>
      </c>
      <c r="C20" s="43">
        <f t="shared" si="0"/>
        <v>3025.5130995099998</v>
      </c>
      <c r="D20" s="43">
        <f t="shared" si="1"/>
        <v>11993.660758000002</v>
      </c>
      <c r="E20" s="43">
        <f t="shared" si="2"/>
        <v>5587.5643904999997</v>
      </c>
      <c r="F20" s="43">
        <f t="shared" si="3"/>
        <v>5617.8865913099999</v>
      </c>
      <c r="G20" s="43">
        <f t="shared" si="4"/>
        <v>788.20977618999996</v>
      </c>
      <c r="H20" s="43">
        <f t="shared" si="5"/>
        <v>7115.2871603200001</v>
      </c>
      <c r="I20" s="43">
        <v>2055.3083397199998</v>
      </c>
      <c r="J20" s="43">
        <f t="shared" si="6"/>
        <v>5059.9788206000003</v>
      </c>
      <c r="K20" s="43">
        <v>1923.7133406299999</v>
      </c>
      <c r="L20" s="43">
        <v>2768.0450166000001</v>
      </c>
      <c r="M20" s="43">
        <v>368.22046337</v>
      </c>
      <c r="N20" s="43">
        <f t="shared" si="7"/>
        <v>7903.8866971900006</v>
      </c>
      <c r="O20" s="43">
        <v>970.20475979000003</v>
      </c>
      <c r="P20" s="43">
        <f t="shared" si="8"/>
        <v>6933.6819374000006</v>
      </c>
      <c r="Q20" s="43">
        <v>3663.8510498700002</v>
      </c>
      <c r="R20" s="43">
        <v>2849.8415747099998</v>
      </c>
      <c r="S20" s="43">
        <v>419.98931282000001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13">
        <v>40848</v>
      </c>
      <c r="B21" s="43">
        <v>15009.26982453</v>
      </c>
      <c r="C21" s="43">
        <f t="shared" si="0"/>
        <v>3001.66268954</v>
      </c>
      <c r="D21" s="43">
        <f t="shared" si="1"/>
        <v>12007.607134990001</v>
      </c>
      <c r="E21" s="43">
        <f t="shared" si="2"/>
        <v>5657.3805250900004</v>
      </c>
      <c r="F21" s="43">
        <f t="shared" si="3"/>
        <v>5552.7502383999999</v>
      </c>
      <c r="G21" s="43">
        <f t="shared" si="4"/>
        <v>797.47637149999991</v>
      </c>
      <c r="H21" s="43">
        <f t="shared" si="5"/>
        <v>7150.26765634</v>
      </c>
      <c r="I21" s="43">
        <v>2037.83120263</v>
      </c>
      <c r="J21" s="43">
        <f t="shared" si="6"/>
        <v>5112.43645371</v>
      </c>
      <c r="K21" s="43">
        <v>1995.8514847500001</v>
      </c>
      <c r="L21" s="43">
        <v>2737.53948038</v>
      </c>
      <c r="M21" s="43">
        <v>379.04548857999998</v>
      </c>
      <c r="N21" s="43">
        <f t="shared" si="7"/>
        <v>7859.0021681899998</v>
      </c>
      <c r="O21" s="43">
        <v>963.83148690999997</v>
      </c>
      <c r="P21" s="43">
        <f t="shared" si="8"/>
        <v>6895.1706812800003</v>
      </c>
      <c r="Q21" s="43">
        <v>3661.5290403399999</v>
      </c>
      <c r="R21" s="43">
        <v>2815.21075802</v>
      </c>
      <c r="S21" s="43">
        <v>418.43088291999999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13">
        <v>40878</v>
      </c>
      <c r="B22" s="43">
        <v>15157.33266632</v>
      </c>
      <c r="C22" s="43">
        <f t="shared" si="0"/>
        <v>2906.8826820499999</v>
      </c>
      <c r="D22" s="43">
        <f t="shared" si="1"/>
        <v>12250.449984270001</v>
      </c>
      <c r="E22" s="43">
        <f t="shared" si="2"/>
        <v>6068.0700361899999</v>
      </c>
      <c r="F22" s="43">
        <f t="shared" si="3"/>
        <v>5395.8033771600003</v>
      </c>
      <c r="G22" s="43">
        <f t="shared" si="4"/>
        <v>786.57657091999999</v>
      </c>
      <c r="H22" s="43">
        <f t="shared" si="5"/>
        <v>7350.225720030001</v>
      </c>
      <c r="I22" s="43">
        <v>2027.8088459799999</v>
      </c>
      <c r="J22" s="43">
        <f t="shared" si="6"/>
        <v>5322.4168740500008</v>
      </c>
      <c r="K22" s="43">
        <v>2288.3123333200001</v>
      </c>
      <c r="L22" s="43">
        <v>2643.2340281100001</v>
      </c>
      <c r="M22" s="43">
        <v>390.87051262</v>
      </c>
      <c r="N22" s="43">
        <f t="shared" si="7"/>
        <v>7807.1069462899995</v>
      </c>
      <c r="O22" s="43">
        <v>879.07383606999997</v>
      </c>
      <c r="P22" s="43">
        <f t="shared" si="8"/>
        <v>6928.0331102199998</v>
      </c>
      <c r="Q22" s="43">
        <v>3779.7577028699998</v>
      </c>
      <c r="R22" s="43">
        <v>2752.5693490499998</v>
      </c>
      <c r="S22" s="43">
        <v>395.7060583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13">
        <v>40909</v>
      </c>
      <c r="B23" s="43">
        <v>15529.52090598</v>
      </c>
      <c r="C23" s="43">
        <f t="shared" si="0"/>
        <v>2908.9215662800002</v>
      </c>
      <c r="D23" s="43">
        <f t="shared" si="1"/>
        <v>12620.5993397</v>
      </c>
      <c r="E23" s="43">
        <f t="shared" si="2"/>
        <v>6356.0660003200001</v>
      </c>
      <c r="F23" s="43">
        <f t="shared" si="3"/>
        <v>5430.2141089300003</v>
      </c>
      <c r="G23" s="43">
        <f t="shared" si="4"/>
        <v>834.31923045000008</v>
      </c>
      <c r="H23" s="43">
        <f t="shared" si="5"/>
        <v>7578.0376202700008</v>
      </c>
      <c r="I23" s="43">
        <v>2066.3245671700001</v>
      </c>
      <c r="J23" s="43">
        <f t="shared" si="6"/>
        <v>5511.7130531000003</v>
      </c>
      <c r="K23" s="43">
        <v>2503.70741125</v>
      </c>
      <c r="L23" s="43">
        <v>2593.36518088</v>
      </c>
      <c r="M23" s="43">
        <v>414.64046096999999</v>
      </c>
      <c r="N23" s="43">
        <f t="shared" si="7"/>
        <v>7951.48328571</v>
      </c>
      <c r="O23" s="43">
        <v>842.59699910999996</v>
      </c>
      <c r="P23" s="43">
        <f t="shared" si="8"/>
        <v>7108.8862865999999</v>
      </c>
      <c r="Q23" s="43">
        <v>3852.3585890700001</v>
      </c>
      <c r="R23" s="43">
        <v>2836.8489280499998</v>
      </c>
      <c r="S23" s="43">
        <v>419.67876948000003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13">
        <v>40940</v>
      </c>
      <c r="B24" s="43">
        <v>15888.645928009999</v>
      </c>
      <c r="C24" s="43">
        <f t="shared" si="0"/>
        <v>2951.3457466499999</v>
      </c>
      <c r="D24" s="43">
        <f t="shared" si="1"/>
        <v>12937.30018136</v>
      </c>
      <c r="E24" s="43">
        <f t="shared" si="2"/>
        <v>6589.3878826999999</v>
      </c>
      <c r="F24" s="43">
        <f t="shared" si="3"/>
        <v>5525.24729828</v>
      </c>
      <c r="G24" s="43">
        <f t="shared" si="4"/>
        <v>822.66500038000004</v>
      </c>
      <c r="H24" s="43">
        <f t="shared" si="5"/>
        <v>7768.2295193900009</v>
      </c>
      <c r="I24" s="43">
        <v>2116.5601371600001</v>
      </c>
      <c r="J24" s="43">
        <f t="shared" si="6"/>
        <v>5651.6693822300003</v>
      </c>
      <c r="K24" s="43">
        <v>2627.9513864999999</v>
      </c>
      <c r="L24" s="43">
        <v>2619.65948699</v>
      </c>
      <c r="M24" s="43">
        <v>404.05850873999998</v>
      </c>
      <c r="N24" s="43">
        <f t="shared" si="7"/>
        <v>8120.4164086199999</v>
      </c>
      <c r="O24" s="43">
        <v>834.78560948999996</v>
      </c>
      <c r="P24" s="43">
        <f t="shared" si="8"/>
        <v>7285.63079913</v>
      </c>
      <c r="Q24" s="43">
        <v>3961.4364962</v>
      </c>
      <c r="R24" s="43">
        <v>2905.58781129</v>
      </c>
      <c r="S24" s="43">
        <v>418.60649164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13">
        <v>40969</v>
      </c>
      <c r="B25" s="43">
        <v>16081.101068380001</v>
      </c>
      <c r="C25" s="43">
        <f t="shared" si="0"/>
        <v>3026.23159205</v>
      </c>
      <c r="D25" s="43">
        <f t="shared" si="1"/>
        <v>13054.869476330001</v>
      </c>
      <c r="E25" s="43">
        <f t="shared" si="2"/>
        <v>6608.2480408400006</v>
      </c>
      <c r="F25" s="43">
        <f t="shared" si="3"/>
        <v>5626.4649717699995</v>
      </c>
      <c r="G25" s="43">
        <f t="shared" si="4"/>
        <v>820.15646371999992</v>
      </c>
      <c r="H25" s="43">
        <f t="shared" si="5"/>
        <v>7936.402386400001</v>
      </c>
      <c r="I25" s="43">
        <v>2198.9549952900002</v>
      </c>
      <c r="J25" s="43">
        <f t="shared" si="6"/>
        <v>5737.4473911100004</v>
      </c>
      <c r="K25" s="43">
        <v>2640.4241031800002</v>
      </c>
      <c r="L25" s="43">
        <v>2731.2803512800001</v>
      </c>
      <c r="M25" s="43">
        <v>365.74293664999999</v>
      </c>
      <c r="N25" s="43">
        <f t="shared" si="7"/>
        <v>8144.6986819799995</v>
      </c>
      <c r="O25" s="43">
        <v>827.27659675999996</v>
      </c>
      <c r="P25" s="43">
        <f t="shared" si="8"/>
        <v>7317.4220852199996</v>
      </c>
      <c r="Q25" s="43">
        <v>3967.82393766</v>
      </c>
      <c r="R25" s="43">
        <v>2895.1846204899998</v>
      </c>
      <c r="S25" s="43">
        <v>454.41352706999999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13">
        <v>41000</v>
      </c>
      <c r="B26" s="43">
        <v>16422.870183889998</v>
      </c>
      <c r="C26" s="43">
        <f t="shared" si="0"/>
        <v>3079.1096052700004</v>
      </c>
      <c r="D26" s="43">
        <f t="shared" si="1"/>
        <v>13343.76057862</v>
      </c>
      <c r="E26" s="43">
        <f t="shared" si="2"/>
        <v>6739.8368657999999</v>
      </c>
      <c r="F26" s="43">
        <f t="shared" si="3"/>
        <v>5850.1830341900004</v>
      </c>
      <c r="G26" s="43">
        <f t="shared" si="4"/>
        <v>753.74067863000005</v>
      </c>
      <c r="H26" s="43">
        <f t="shared" si="5"/>
        <v>8195.0137045899992</v>
      </c>
      <c r="I26" s="43">
        <v>2255.4487866200002</v>
      </c>
      <c r="J26" s="43">
        <f t="shared" si="6"/>
        <v>5939.5649179699994</v>
      </c>
      <c r="K26" s="43">
        <v>2749.8973919199998</v>
      </c>
      <c r="L26" s="43">
        <v>2852.1903692400001</v>
      </c>
      <c r="M26" s="43">
        <v>337.47715681</v>
      </c>
      <c r="N26" s="43">
        <f t="shared" si="7"/>
        <v>8227.8564793000005</v>
      </c>
      <c r="O26" s="43">
        <v>823.66081865000001</v>
      </c>
      <c r="P26" s="43">
        <f t="shared" si="8"/>
        <v>7404.1956606499998</v>
      </c>
      <c r="Q26" s="43">
        <v>3989.9394738800002</v>
      </c>
      <c r="R26" s="43">
        <v>2997.9926649499998</v>
      </c>
      <c r="S26" s="43">
        <v>416.26352181999999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13">
        <v>41030</v>
      </c>
      <c r="B27" s="43">
        <v>16336.438566049999</v>
      </c>
      <c r="C27" s="43">
        <f t="shared" si="0"/>
        <v>3094.5480035</v>
      </c>
      <c r="D27" s="43">
        <f t="shared" si="1"/>
        <v>13241.890562549999</v>
      </c>
      <c r="E27" s="43">
        <f t="shared" si="2"/>
        <v>6671.6873271999993</v>
      </c>
      <c r="F27" s="43">
        <f t="shared" si="3"/>
        <v>5830.5314324600004</v>
      </c>
      <c r="G27" s="43">
        <f t="shared" si="4"/>
        <v>739.67180288999998</v>
      </c>
      <c r="H27" s="43">
        <f t="shared" si="5"/>
        <v>8189.2105433099996</v>
      </c>
      <c r="I27" s="43">
        <v>2273.5333665500002</v>
      </c>
      <c r="J27" s="43">
        <f t="shared" si="6"/>
        <v>5915.6771767599994</v>
      </c>
      <c r="K27" s="43">
        <v>2733.3765966699998</v>
      </c>
      <c r="L27" s="43">
        <v>2852.1020159700001</v>
      </c>
      <c r="M27" s="43">
        <v>330.19856412000001</v>
      </c>
      <c r="N27" s="43">
        <f t="shared" si="7"/>
        <v>8147.2280227399997</v>
      </c>
      <c r="O27" s="43">
        <v>821.01463694999995</v>
      </c>
      <c r="P27" s="43">
        <f t="shared" si="8"/>
        <v>7326.2133857899998</v>
      </c>
      <c r="Q27" s="43">
        <v>3938.31073053</v>
      </c>
      <c r="R27" s="43">
        <v>2978.4294164900002</v>
      </c>
      <c r="S27" s="43">
        <v>409.47323877000002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13">
        <v>41061</v>
      </c>
      <c r="B28" s="43">
        <v>16643.32287195</v>
      </c>
      <c r="C28" s="43">
        <f t="shared" si="0"/>
        <v>3244.4410397900001</v>
      </c>
      <c r="D28" s="43">
        <f t="shared" si="1"/>
        <v>13398.881832160001</v>
      </c>
      <c r="E28" s="43">
        <f t="shared" si="2"/>
        <v>6756.5902926500003</v>
      </c>
      <c r="F28" s="43">
        <f t="shared" si="3"/>
        <v>5911.3867760699995</v>
      </c>
      <c r="G28" s="43">
        <f t="shared" si="4"/>
        <v>730.9047634399999</v>
      </c>
      <c r="H28" s="43">
        <f t="shared" si="5"/>
        <v>8324.5113297600001</v>
      </c>
      <c r="I28" s="43">
        <v>2413.8470706799999</v>
      </c>
      <c r="J28" s="43">
        <f t="shared" si="6"/>
        <v>5910.6642590800011</v>
      </c>
      <c r="K28" s="43">
        <v>2726.0924929100001</v>
      </c>
      <c r="L28" s="43">
        <v>2867.8181159800001</v>
      </c>
      <c r="M28" s="43">
        <v>316.75365018999997</v>
      </c>
      <c r="N28" s="43">
        <f t="shared" si="7"/>
        <v>8318.8115421900002</v>
      </c>
      <c r="O28" s="43">
        <v>830.59396910999999</v>
      </c>
      <c r="P28" s="43">
        <f t="shared" si="8"/>
        <v>7488.21757308</v>
      </c>
      <c r="Q28" s="43">
        <v>4030.4977997400001</v>
      </c>
      <c r="R28" s="43">
        <v>3043.5686600899999</v>
      </c>
      <c r="S28" s="43">
        <v>414.15111324999998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13">
        <v>41091</v>
      </c>
      <c r="B29" s="43">
        <v>16735.030077750002</v>
      </c>
      <c r="C29" s="43">
        <f t="shared" si="0"/>
        <v>3191.4428497700001</v>
      </c>
      <c r="D29" s="43">
        <f t="shared" si="1"/>
        <v>13543.587227980001</v>
      </c>
      <c r="E29" s="43">
        <f t="shared" si="2"/>
        <v>6780.45016459</v>
      </c>
      <c r="F29" s="43">
        <f t="shared" si="3"/>
        <v>6049.4083195499998</v>
      </c>
      <c r="G29" s="43">
        <f t="shared" si="4"/>
        <v>713.72874383999999</v>
      </c>
      <c r="H29" s="43">
        <f t="shared" si="5"/>
        <v>8250.0407237700001</v>
      </c>
      <c r="I29" s="43">
        <v>2324.31979692</v>
      </c>
      <c r="J29" s="43">
        <f t="shared" si="6"/>
        <v>5925.7209268500001</v>
      </c>
      <c r="K29" s="43">
        <v>2779.96478454</v>
      </c>
      <c r="L29" s="43">
        <v>2861.8431751899998</v>
      </c>
      <c r="M29" s="43">
        <v>283.91296712000002</v>
      </c>
      <c r="N29" s="43">
        <f t="shared" si="7"/>
        <v>8484.9893539799996</v>
      </c>
      <c r="O29" s="43">
        <v>867.12305285000002</v>
      </c>
      <c r="P29" s="43">
        <f t="shared" si="8"/>
        <v>7617.8663011300005</v>
      </c>
      <c r="Q29" s="43">
        <v>4000.48538005</v>
      </c>
      <c r="R29" s="43">
        <v>3187.56514436</v>
      </c>
      <c r="S29" s="43">
        <v>429.81577671999997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13">
        <v>41122</v>
      </c>
      <c r="B30" s="43">
        <v>16934.746846009999</v>
      </c>
      <c r="C30" s="43">
        <f t="shared" si="0"/>
        <v>3159.78898824</v>
      </c>
      <c r="D30" s="43">
        <f t="shared" si="1"/>
        <v>13774.957857769999</v>
      </c>
      <c r="E30" s="43">
        <f t="shared" si="2"/>
        <v>6834.3872436800002</v>
      </c>
      <c r="F30" s="43">
        <f t="shared" si="3"/>
        <v>6214.25688644</v>
      </c>
      <c r="G30" s="43">
        <f t="shared" si="4"/>
        <v>726.31372764999992</v>
      </c>
      <c r="H30" s="43">
        <f t="shared" si="5"/>
        <v>8216.7958174099986</v>
      </c>
      <c r="I30" s="43">
        <v>2297.8658876099998</v>
      </c>
      <c r="J30" s="43">
        <f t="shared" si="6"/>
        <v>5918.9299297999996</v>
      </c>
      <c r="K30" s="43">
        <v>2777.92044936</v>
      </c>
      <c r="L30" s="43">
        <v>2871.8446302399998</v>
      </c>
      <c r="M30" s="43">
        <v>269.16485019999999</v>
      </c>
      <c r="N30" s="43">
        <f t="shared" si="7"/>
        <v>8717.9510286000004</v>
      </c>
      <c r="O30" s="43">
        <v>861.92310063000002</v>
      </c>
      <c r="P30" s="43">
        <f t="shared" si="8"/>
        <v>7856.0279279699998</v>
      </c>
      <c r="Q30" s="43">
        <v>4056.4667943200002</v>
      </c>
      <c r="R30" s="43">
        <v>3342.4122561999998</v>
      </c>
      <c r="S30" s="43">
        <v>457.14887744999999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13">
        <v>41153</v>
      </c>
      <c r="B31" s="43">
        <v>17150.026093790002</v>
      </c>
      <c r="C31" s="43">
        <f t="shared" si="0"/>
        <v>3163.3508122499998</v>
      </c>
      <c r="D31" s="43">
        <f t="shared" si="1"/>
        <v>13986.67528154</v>
      </c>
      <c r="E31" s="43">
        <f t="shared" si="2"/>
        <v>6748.6116477300002</v>
      </c>
      <c r="F31" s="43">
        <f t="shared" si="3"/>
        <v>6454.87664305</v>
      </c>
      <c r="G31" s="43">
        <f t="shared" si="4"/>
        <v>783.18699076000007</v>
      </c>
      <c r="H31" s="43">
        <f t="shared" si="5"/>
        <v>8114.6740605400009</v>
      </c>
      <c r="I31" s="43">
        <v>2276.7839067099999</v>
      </c>
      <c r="J31" s="43">
        <f t="shared" si="6"/>
        <v>5837.8901538300006</v>
      </c>
      <c r="K31" s="43">
        <v>2747.9206584100002</v>
      </c>
      <c r="L31" s="43">
        <v>2830.91168161</v>
      </c>
      <c r="M31" s="43">
        <v>259.05781381000003</v>
      </c>
      <c r="N31" s="43">
        <f t="shared" si="7"/>
        <v>9035.3520332499993</v>
      </c>
      <c r="O31" s="43">
        <v>886.56690553999999</v>
      </c>
      <c r="P31" s="43">
        <f t="shared" si="8"/>
        <v>8148.7851277099999</v>
      </c>
      <c r="Q31" s="43">
        <v>4000.69098932</v>
      </c>
      <c r="R31" s="43">
        <v>3623.96496144</v>
      </c>
      <c r="S31" s="43">
        <v>524.12917694999999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13">
        <v>41183</v>
      </c>
      <c r="B32" s="43">
        <v>17172.105787730001</v>
      </c>
      <c r="C32" s="43">
        <f t="shared" si="0"/>
        <v>3100.97303551</v>
      </c>
      <c r="D32" s="43">
        <f t="shared" si="1"/>
        <v>14071.132752220001</v>
      </c>
      <c r="E32" s="43">
        <f t="shared" si="2"/>
        <v>6604.6286001600001</v>
      </c>
      <c r="F32" s="43">
        <f t="shared" si="3"/>
        <v>6607.3651702699999</v>
      </c>
      <c r="G32" s="43">
        <f t="shared" si="4"/>
        <v>859.13898179</v>
      </c>
      <c r="H32" s="43">
        <f t="shared" si="5"/>
        <v>7874.3896615300009</v>
      </c>
      <c r="I32" s="43">
        <v>2202.9976735700002</v>
      </c>
      <c r="J32" s="43">
        <f t="shared" si="6"/>
        <v>5671.3919879600007</v>
      </c>
      <c r="K32" s="43">
        <v>2629.15239165</v>
      </c>
      <c r="L32" s="43">
        <v>2773.2618510699999</v>
      </c>
      <c r="M32" s="43">
        <v>268.97774523999999</v>
      </c>
      <c r="N32" s="43">
        <f t="shared" si="7"/>
        <v>9297.7161262000009</v>
      </c>
      <c r="O32" s="43">
        <v>897.97536193999997</v>
      </c>
      <c r="P32" s="43">
        <f t="shared" si="8"/>
        <v>8399.740764260001</v>
      </c>
      <c r="Q32" s="43">
        <v>3975.4762085100001</v>
      </c>
      <c r="R32" s="43">
        <v>3834.1033192</v>
      </c>
      <c r="S32" s="43">
        <v>590.16123655000001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13">
        <v>41214</v>
      </c>
      <c r="B33" s="43">
        <v>17421.620957349998</v>
      </c>
      <c r="C33" s="43">
        <f t="shared" si="0"/>
        <v>3066.2238495000001</v>
      </c>
      <c r="D33" s="43">
        <f t="shared" si="1"/>
        <v>14355.39710785</v>
      </c>
      <c r="E33" s="43">
        <f t="shared" si="2"/>
        <v>6738.8862740099994</v>
      </c>
      <c r="F33" s="43">
        <f t="shared" si="3"/>
        <v>6698.92262708</v>
      </c>
      <c r="G33" s="43">
        <f t="shared" si="4"/>
        <v>917.58820676000005</v>
      </c>
      <c r="H33" s="43">
        <f t="shared" si="5"/>
        <v>7888.9994467300003</v>
      </c>
      <c r="I33" s="43">
        <v>2179.3648960300002</v>
      </c>
      <c r="J33" s="43">
        <f t="shared" si="6"/>
        <v>5709.6345506999996</v>
      </c>
      <c r="K33" s="43">
        <v>2723.4650286699998</v>
      </c>
      <c r="L33" s="43">
        <v>2702.7655754500001</v>
      </c>
      <c r="M33" s="43">
        <v>283.40394658000002</v>
      </c>
      <c r="N33" s="43">
        <f t="shared" si="7"/>
        <v>9532.6215106199998</v>
      </c>
      <c r="O33" s="43">
        <v>886.85895346999996</v>
      </c>
      <c r="P33" s="43">
        <f t="shared" si="8"/>
        <v>8645.7625571499993</v>
      </c>
      <c r="Q33" s="43">
        <v>4015.42124534</v>
      </c>
      <c r="R33" s="43">
        <v>3996.1570516299998</v>
      </c>
      <c r="S33" s="43">
        <v>634.18426018000002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13">
        <v>41244</v>
      </c>
      <c r="B34" s="43">
        <v>17854.960862699998</v>
      </c>
      <c r="C34" s="43">
        <f t="shared" si="0"/>
        <v>3055.0461124099998</v>
      </c>
      <c r="D34" s="43">
        <f t="shared" si="1"/>
        <v>14799.914750290001</v>
      </c>
      <c r="E34" s="43">
        <f t="shared" si="2"/>
        <v>6964.5754587600004</v>
      </c>
      <c r="F34" s="43">
        <f t="shared" si="3"/>
        <v>6834.6343710600004</v>
      </c>
      <c r="G34" s="43">
        <f t="shared" si="4"/>
        <v>1000.7049204699999</v>
      </c>
      <c r="H34" s="43">
        <f t="shared" si="5"/>
        <v>8183.1675376399999</v>
      </c>
      <c r="I34" s="43">
        <v>2223.1817600999998</v>
      </c>
      <c r="J34" s="43">
        <f t="shared" si="6"/>
        <v>5959.9857775400005</v>
      </c>
      <c r="K34" s="43">
        <v>2984.1686681199999</v>
      </c>
      <c r="L34" s="43">
        <v>2644.1694190500002</v>
      </c>
      <c r="M34" s="43">
        <v>331.64769037000002</v>
      </c>
      <c r="N34" s="43">
        <f t="shared" si="7"/>
        <v>9671.7933250599999</v>
      </c>
      <c r="O34" s="43">
        <v>831.86435230999996</v>
      </c>
      <c r="P34" s="43">
        <f t="shared" si="8"/>
        <v>8839.92897275</v>
      </c>
      <c r="Q34" s="43">
        <v>3980.4067906400001</v>
      </c>
      <c r="R34" s="43">
        <v>4190.4649520100002</v>
      </c>
      <c r="S34" s="43">
        <v>669.05723009999997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13">
        <v>41275</v>
      </c>
      <c r="B35" s="43">
        <v>18386.88410178</v>
      </c>
      <c r="C35" s="43">
        <f t="shared" si="0"/>
        <v>3052.3611224599999</v>
      </c>
      <c r="D35" s="43">
        <f t="shared" si="1"/>
        <v>15334.52297932</v>
      </c>
      <c r="E35" s="43">
        <f t="shared" si="2"/>
        <v>7319.7014769400002</v>
      </c>
      <c r="F35" s="43">
        <f t="shared" si="3"/>
        <v>6956.0191663899996</v>
      </c>
      <c r="G35" s="43">
        <f t="shared" si="4"/>
        <v>1058.8023359899998</v>
      </c>
      <c r="H35" s="43">
        <f t="shared" si="5"/>
        <v>8531.1759647199997</v>
      </c>
      <c r="I35" s="43">
        <v>2257.5627149100001</v>
      </c>
      <c r="J35" s="43">
        <f t="shared" si="6"/>
        <v>6273.6132498099996</v>
      </c>
      <c r="K35" s="43">
        <v>3203.3483029700001</v>
      </c>
      <c r="L35" s="43">
        <v>2689.76444524</v>
      </c>
      <c r="M35" s="43">
        <v>380.50050160000001</v>
      </c>
      <c r="N35" s="43">
        <f t="shared" si="7"/>
        <v>9855.7081370600008</v>
      </c>
      <c r="O35" s="43">
        <v>794.79840754999998</v>
      </c>
      <c r="P35" s="43">
        <f t="shared" si="8"/>
        <v>9060.90972951</v>
      </c>
      <c r="Q35" s="43">
        <v>4116.3531739700002</v>
      </c>
      <c r="R35" s="43">
        <v>4266.2547211499996</v>
      </c>
      <c r="S35" s="43">
        <v>678.30183438999995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13">
        <v>41306</v>
      </c>
      <c r="B36" s="43">
        <v>18790.530711539999</v>
      </c>
      <c r="C36" s="43">
        <f t="shared" si="0"/>
        <v>3067.9743884200002</v>
      </c>
      <c r="D36" s="43">
        <f t="shared" si="1"/>
        <v>15722.556323119999</v>
      </c>
      <c r="E36" s="43">
        <f t="shared" si="2"/>
        <v>7420.1772490900003</v>
      </c>
      <c r="F36" s="43">
        <f t="shared" si="3"/>
        <v>7663.99769062</v>
      </c>
      <c r="G36" s="43">
        <f t="shared" si="4"/>
        <v>638.38138341000001</v>
      </c>
      <c r="H36" s="43">
        <f t="shared" si="5"/>
        <v>9019.6237069399995</v>
      </c>
      <c r="I36" s="43">
        <v>2318.0002932100001</v>
      </c>
      <c r="J36" s="43">
        <f t="shared" si="6"/>
        <v>6701.6234137299998</v>
      </c>
      <c r="K36" s="43">
        <v>3457.6095337500001</v>
      </c>
      <c r="L36" s="43">
        <v>2911.1517912899999</v>
      </c>
      <c r="M36" s="43">
        <v>332.86208869000001</v>
      </c>
      <c r="N36" s="43">
        <f t="shared" si="7"/>
        <v>9770.9070045999997</v>
      </c>
      <c r="O36" s="43">
        <v>749.97409520999997</v>
      </c>
      <c r="P36" s="43">
        <f t="shared" si="8"/>
        <v>9020.9329093899996</v>
      </c>
      <c r="Q36" s="43">
        <v>3962.5677153400002</v>
      </c>
      <c r="R36" s="43">
        <v>4752.8458993300001</v>
      </c>
      <c r="S36" s="43">
        <v>305.51929472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13">
        <v>41334</v>
      </c>
      <c r="B37" s="43">
        <v>19029.11879439</v>
      </c>
      <c r="C37" s="43">
        <f t="shared" si="0"/>
        <v>3185.0352865699997</v>
      </c>
      <c r="D37" s="43">
        <f t="shared" si="1"/>
        <v>15844.08350782</v>
      </c>
      <c r="E37" s="43">
        <f t="shared" si="2"/>
        <v>7392.4579601400001</v>
      </c>
      <c r="F37" s="43">
        <f t="shared" si="3"/>
        <v>7805.5974576400004</v>
      </c>
      <c r="G37" s="43">
        <f t="shared" si="4"/>
        <v>646.02809004000005</v>
      </c>
      <c r="H37" s="43">
        <f t="shared" si="5"/>
        <v>9343.7265461899988</v>
      </c>
      <c r="I37" s="43">
        <v>2443.5263358699999</v>
      </c>
      <c r="J37" s="43">
        <f t="shared" si="6"/>
        <v>6900.2002103199993</v>
      </c>
      <c r="K37" s="43">
        <v>3551.5049949899999</v>
      </c>
      <c r="L37" s="43">
        <v>2984.4834194199998</v>
      </c>
      <c r="M37" s="43">
        <v>364.21179590999998</v>
      </c>
      <c r="N37" s="43">
        <f t="shared" si="7"/>
        <v>9685.3922481999998</v>
      </c>
      <c r="O37" s="43">
        <v>741.50895070000001</v>
      </c>
      <c r="P37" s="43">
        <f t="shared" si="8"/>
        <v>8943.8832975000005</v>
      </c>
      <c r="Q37" s="43">
        <v>3840.9529651500002</v>
      </c>
      <c r="R37" s="43">
        <v>4821.1140382200001</v>
      </c>
      <c r="S37" s="43">
        <v>281.81629413000002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13">
        <v>41365</v>
      </c>
      <c r="B38" s="43">
        <v>19421.184679469996</v>
      </c>
      <c r="C38" s="43">
        <f t="shared" si="0"/>
        <v>3387.3242631499998</v>
      </c>
      <c r="D38" s="43">
        <f t="shared" si="1"/>
        <v>16033.86041632</v>
      </c>
      <c r="E38" s="43">
        <f t="shared" si="2"/>
        <v>7334.3794018400004</v>
      </c>
      <c r="F38" s="43">
        <f t="shared" si="3"/>
        <v>8023.8343602900004</v>
      </c>
      <c r="G38" s="43">
        <f t="shared" si="4"/>
        <v>675.64665418999994</v>
      </c>
      <c r="H38" s="43">
        <f t="shared" si="5"/>
        <v>9702.4688902999987</v>
      </c>
      <c r="I38" s="43">
        <v>2612.3114406599998</v>
      </c>
      <c r="J38" s="43">
        <f t="shared" si="6"/>
        <v>7090.1574496399999</v>
      </c>
      <c r="K38" s="43">
        <v>3598.5937383999999</v>
      </c>
      <c r="L38" s="43">
        <v>3100.6152524200002</v>
      </c>
      <c r="M38" s="43">
        <v>390.94845881999998</v>
      </c>
      <c r="N38" s="43">
        <f t="shared" si="7"/>
        <v>9718.715789169999</v>
      </c>
      <c r="O38" s="43">
        <v>775.01282248999996</v>
      </c>
      <c r="P38" s="43">
        <f t="shared" si="8"/>
        <v>8943.702966679999</v>
      </c>
      <c r="Q38" s="43">
        <v>3735.78566344</v>
      </c>
      <c r="R38" s="43">
        <v>4923.2191078699998</v>
      </c>
      <c r="S38" s="43">
        <v>284.69819537000001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13">
        <v>41395</v>
      </c>
      <c r="B39" s="43">
        <v>19540.782832929999</v>
      </c>
      <c r="C39" s="43">
        <f t="shared" si="0"/>
        <v>3363.8994237300003</v>
      </c>
      <c r="D39" s="43">
        <f t="shared" si="1"/>
        <v>16176.8834092</v>
      </c>
      <c r="E39" s="43">
        <f t="shared" si="2"/>
        <v>7282.11234805</v>
      </c>
      <c r="F39" s="43">
        <f t="shared" si="3"/>
        <v>8209.4734824099996</v>
      </c>
      <c r="G39" s="43">
        <f t="shared" si="4"/>
        <v>685.29757874000006</v>
      </c>
      <c r="H39" s="43">
        <f t="shared" si="5"/>
        <v>9848.0132353299996</v>
      </c>
      <c r="I39" s="43">
        <v>2576.1612210100002</v>
      </c>
      <c r="J39" s="43">
        <f t="shared" si="6"/>
        <v>7271.8520143200003</v>
      </c>
      <c r="K39" s="43">
        <v>3671.3522880099999</v>
      </c>
      <c r="L39" s="43">
        <v>3191.5892448499999</v>
      </c>
      <c r="M39" s="43">
        <v>408.91048146000003</v>
      </c>
      <c r="N39" s="43">
        <f t="shared" si="7"/>
        <v>9692.7695975999995</v>
      </c>
      <c r="O39" s="43">
        <v>787.73820272</v>
      </c>
      <c r="P39" s="43">
        <f t="shared" si="8"/>
        <v>8905.0313948799994</v>
      </c>
      <c r="Q39" s="43">
        <v>3610.7600600400001</v>
      </c>
      <c r="R39" s="43">
        <v>5017.8842375599997</v>
      </c>
      <c r="S39" s="43">
        <v>276.38709727999998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13">
        <v>41426</v>
      </c>
      <c r="B40" s="43">
        <v>20059.79813444</v>
      </c>
      <c r="C40" s="43">
        <f t="shared" si="0"/>
        <v>3638.6310817199997</v>
      </c>
      <c r="D40" s="43">
        <f t="shared" si="1"/>
        <v>16421.167052719997</v>
      </c>
      <c r="E40" s="43">
        <f t="shared" si="2"/>
        <v>7271.8676014599996</v>
      </c>
      <c r="F40" s="43">
        <f t="shared" si="3"/>
        <v>8487.1811915299986</v>
      </c>
      <c r="G40" s="43">
        <f t="shared" si="4"/>
        <v>662.11825972999998</v>
      </c>
      <c r="H40" s="43">
        <f t="shared" si="5"/>
        <v>10302.94608994</v>
      </c>
      <c r="I40" s="43">
        <v>2837.8721687799998</v>
      </c>
      <c r="J40" s="43">
        <f t="shared" si="6"/>
        <v>7465.0739211599994</v>
      </c>
      <c r="K40" s="43">
        <v>3742.9335915299998</v>
      </c>
      <c r="L40" s="43">
        <v>3325.5094389699998</v>
      </c>
      <c r="M40" s="43">
        <v>396.63089065999998</v>
      </c>
      <c r="N40" s="43">
        <f t="shared" si="7"/>
        <v>9756.8520444999995</v>
      </c>
      <c r="O40" s="43">
        <v>800.75891293999996</v>
      </c>
      <c r="P40" s="43">
        <f t="shared" si="8"/>
        <v>8956.0931315599992</v>
      </c>
      <c r="Q40" s="43">
        <v>3528.9340099299998</v>
      </c>
      <c r="R40" s="43">
        <v>5161.6717525599997</v>
      </c>
      <c r="S40" s="43">
        <v>265.48736907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13">
        <v>41456</v>
      </c>
      <c r="B41" s="43">
        <v>20387.599158199999</v>
      </c>
      <c r="C41" s="43">
        <f t="shared" si="0"/>
        <v>3589.8091016600001</v>
      </c>
      <c r="D41" s="43">
        <f t="shared" si="1"/>
        <v>16797.790056539998</v>
      </c>
      <c r="E41" s="43">
        <f t="shared" si="2"/>
        <v>6795.2733522500002</v>
      </c>
      <c r="F41" s="43">
        <f t="shared" si="3"/>
        <v>9348.6424325700009</v>
      </c>
      <c r="G41" s="43">
        <f t="shared" si="4"/>
        <v>653.87427172000002</v>
      </c>
      <c r="H41" s="43">
        <f t="shared" si="5"/>
        <v>10495.962538219999</v>
      </c>
      <c r="I41" s="43">
        <v>2776.42836756</v>
      </c>
      <c r="J41" s="43">
        <f t="shared" si="6"/>
        <v>7719.5341706599993</v>
      </c>
      <c r="K41" s="43">
        <v>3817.0031719799999</v>
      </c>
      <c r="L41" s="43">
        <v>3513.7922166200001</v>
      </c>
      <c r="M41" s="43">
        <v>388.73878206000001</v>
      </c>
      <c r="N41" s="43">
        <f t="shared" si="7"/>
        <v>9891.6366199799995</v>
      </c>
      <c r="O41" s="43">
        <v>813.38073410000004</v>
      </c>
      <c r="P41" s="43">
        <f t="shared" si="8"/>
        <v>9078.2558858800003</v>
      </c>
      <c r="Q41" s="43">
        <v>2978.2701802699999</v>
      </c>
      <c r="R41" s="43">
        <v>5834.8502159500003</v>
      </c>
      <c r="S41" s="43">
        <v>265.13548966000002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13">
        <v>41487</v>
      </c>
      <c r="B42" s="43">
        <v>20400.01942959</v>
      </c>
      <c r="C42" s="43">
        <f t="shared" si="0"/>
        <v>3561.26808123</v>
      </c>
      <c r="D42" s="43">
        <f t="shared" si="1"/>
        <v>16838.751348359998</v>
      </c>
      <c r="E42" s="43">
        <f t="shared" si="2"/>
        <v>6546.3339732200002</v>
      </c>
      <c r="F42" s="43">
        <f t="shared" si="3"/>
        <v>9623.7852245699996</v>
      </c>
      <c r="G42" s="43">
        <f t="shared" si="4"/>
        <v>668.63215057000002</v>
      </c>
      <c r="H42" s="43">
        <f t="shared" si="5"/>
        <v>10464.08844999</v>
      </c>
      <c r="I42" s="43">
        <v>2755.59937937</v>
      </c>
      <c r="J42" s="43">
        <f t="shared" si="6"/>
        <v>7708.4890706200003</v>
      </c>
      <c r="K42" s="43">
        <v>3648.4893044300002</v>
      </c>
      <c r="L42" s="43">
        <v>3656.8224827700001</v>
      </c>
      <c r="M42" s="43">
        <v>403.17728341999998</v>
      </c>
      <c r="N42" s="43">
        <f t="shared" si="7"/>
        <v>9935.9309795999998</v>
      </c>
      <c r="O42" s="43">
        <v>805.66870186000006</v>
      </c>
      <c r="P42" s="43">
        <f t="shared" si="8"/>
        <v>9130.2622777399993</v>
      </c>
      <c r="Q42" s="43">
        <v>2897.84466879</v>
      </c>
      <c r="R42" s="43">
        <v>5966.9627418</v>
      </c>
      <c r="S42" s="43">
        <v>265.45486714999998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13">
        <v>41518</v>
      </c>
      <c r="B43" s="43">
        <v>20780.63179992</v>
      </c>
      <c r="C43" s="43">
        <f t="shared" si="0"/>
        <v>3600.65834507</v>
      </c>
      <c r="D43" s="43">
        <f t="shared" si="1"/>
        <v>17179.973454849998</v>
      </c>
      <c r="E43" s="43">
        <f t="shared" si="2"/>
        <v>6570.6616959200001</v>
      </c>
      <c r="F43" s="43">
        <f t="shared" si="3"/>
        <v>9869.0429616199999</v>
      </c>
      <c r="G43" s="43">
        <f t="shared" si="4"/>
        <v>740.26879731000008</v>
      </c>
      <c r="H43" s="43">
        <f t="shared" si="5"/>
        <v>10724.367542120001</v>
      </c>
      <c r="I43" s="43">
        <v>2804.3793446</v>
      </c>
      <c r="J43" s="43">
        <f t="shared" si="6"/>
        <v>7919.9881975200005</v>
      </c>
      <c r="K43" s="43">
        <v>3684.5471999000001</v>
      </c>
      <c r="L43" s="43">
        <v>3767.2059711699999</v>
      </c>
      <c r="M43" s="43">
        <v>468.23502645000002</v>
      </c>
      <c r="N43" s="43">
        <f t="shared" si="7"/>
        <v>10056.2642578</v>
      </c>
      <c r="O43" s="43">
        <v>796.27900047000003</v>
      </c>
      <c r="P43" s="43">
        <f t="shared" si="8"/>
        <v>9259.9852573299995</v>
      </c>
      <c r="Q43" s="43">
        <v>2886.1144960199999</v>
      </c>
      <c r="R43" s="43">
        <v>6101.8369904499996</v>
      </c>
      <c r="S43" s="43">
        <v>272.03377086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13">
        <v>41548</v>
      </c>
      <c r="B44" s="43">
        <v>21098.483607310001</v>
      </c>
      <c r="C44" s="43">
        <f t="shared" si="0"/>
        <v>3521.6672455299999</v>
      </c>
      <c r="D44" s="43">
        <f t="shared" si="1"/>
        <v>17576.816361780002</v>
      </c>
      <c r="E44" s="43">
        <f t="shared" si="2"/>
        <v>6688.2785148000003</v>
      </c>
      <c r="F44" s="43">
        <f t="shared" si="3"/>
        <v>10112.97916775</v>
      </c>
      <c r="G44" s="43">
        <f t="shared" si="4"/>
        <v>775.55867923000005</v>
      </c>
      <c r="H44" s="43">
        <f t="shared" si="5"/>
        <v>11008.591006310002</v>
      </c>
      <c r="I44" s="43">
        <v>2737.5827001600001</v>
      </c>
      <c r="J44" s="43">
        <f t="shared" si="6"/>
        <v>8271.0083061500009</v>
      </c>
      <c r="K44" s="43">
        <v>3849.9017161000002</v>
      </c>
      <c r="L44" s="43">
        <v>3917.13668573</v>
      </c>
      <c r="M44" s="43">
        <v>503.96990432000001</v>
      </c>
      <c r="N44" s="43">
        <f t="shared" si="7"/>
        <v>10089.892601000001</v>
      </c>
      <c r="O44" s="43">
        <v>784.08454537</v>
      </c>
      <c r="P44" s="43">
        <f t="shared" si="8"/>
        <v>9305.808055630001</v>
      </c>
      <c r="Q44" s="43">
        <v>2838.3767987000001</v>
      </c>
      <c r="R44" s="43">
        <v>6195.8424820199998</v>
      </c>
      <c r="S44" s="43">
        <v>271.58877490999998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13">
        <v>41579</v>
      </c>
      <c r="B45" s="43">
        <v>21445.579168589997</v>
      </c>
      <c r="C45" s="43">
        <f t="shared" si="0"/>
        <v>3593.69599346</v>
      </c>
      <c r="D45" s="43">
        <f t="shared" si="1"/>
        <v>17851.883175129999</v>
      </c>
      <c r="E45" s="43">
        <f t="shared" si="2"/>
        <v>6680.4096910499993</v>
      </c>
      <c r="F45" s="43">
        <f t="shared" si="3"/>
        <v>10372.04465622</v>
      </c>
      <c r="G45" s="43">
        <f t="shared" si="4"/>
        <v>799.42882785999996</v>
      </c>
      <c r="H45" s="43">
        <f t="shared" si="5"/>
        <v>11325.787207649999</v>
      </c>
      <c r="I45" s="43">
        <v>2803.3336389000001</v>
      </c>
      <c r="J45" s="43">
        <f t="shared" si="6"/>
        <v>8522.4535687499992</v>
      </c>
      <c r="K45" s="43">
        <v>3916.56524339</v>
      </c>
      <c r="L45" s="43">
        <v>4085.5457314800001</v>
      </c>
      <c r="M45" s="43">
        <v>520.34259387999998</v>
      </c>
      <c r="N45" s="43">
        <f t="shared" si="7"/>
        <v>10119.79196094</v>
      </c>
      <c r="O45" s="43">
        <v>790.36235455999997</v>
      </c>
      <c r="P45" s="43">
        <f t="shared" si="8"/>
        <v>9329.4296063799993</v>
      </c>
      <c r="Q45" s="43">
        <v>2763.8444476599998</v>
      </c>
      <c r="R45" s="43">
        <v>6286.4989247399999</v>
      </c>
      <c r="S45" s="43">
        <v>279.08623397999997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13">
        <v>41609</v>
      </c>
      <c r="B46" s="43">
        <v>21360.145585830003</v>
      </c>
      <c r="C46" s="43">
        <f t="shared" si="0"/>
        <v>3427.9181608600002</v>
      </c>
      <c r="D46" s="43">
        <f t="shared" si="1"/>
        <v>17932.227424969999</v>
      </c>
      <c r="E46" s="43">
        <f t="shared" si="2"/>
        <v>6529.0482115800005</v>
      </c>
      <c r="F46" s="43">
        <f t="shared" si="3"/>
        <v>10556.622094509999</v>
      </c>
      <c r="G46" s="43">
        <f t="shared" si="4"/>
        <v>846.55711887999996</v>
      </c>
      <c r="H46" s="43">
        <f t="shared" si="5"/>
        <v>11415.228715859999</v>
      </c>
      <c r="I46" s="43">
        <v>2720.3896402300002</v>
      </c>
      <c r="J46" s="43">
        <f t="shared" si="6"/>
        <v>8694.8390756299996</v>
      </c>
      <c r="K46" s="43">
        <v>3891.8005679799999</v>
      </c>
      <c r="L46" s="43">
        <v>4224.0114047899997</v>
      </c>
      <c r="M46" s="43">
        <v>579.02710286000001</v>
      </c>
      <c r="N46" s="43">
        <f t="shared" si="7"/>
        <v>9944.9168699700003</v>
      </c>
      <c r="O46" s="43">
        <v>707.52852063</v>
      </c>
      <c r="P46" s="43">
        <f t="shared" si="8"/>
        <v>9237.3883493400008</v>
      </c>
      <c r="Q46" s="43">
        <v>2637.2476436000002</v>
      </c>
      <c r="R46" s="43">
        <v>6332.6106897199998</v>
      </c>
      <c r="S46" s="43">
        <v>267.53001602000001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13">
        <v>41640</v>
      </c>
      <c r="B47" s="43">
        <v>21070.99605559</v>
      </c>
      <c r="C47" s="43">
        <f t="shared" si="0"/>
        <v>3215.3758007399997</v>
      </c>
      <c r="D47" s="43">
        <f t="shared" si="1"/>
        <v>17855.62025485</v>
      </c>
      <c r="E47" s="43">
        <f t="shared" si="2"/>
        <v>6349.4103775500007</v>
      </c>
      <c r="F47" s="43">
        <f t="shared" si="3"/>
        <v>10653.17646902</v>
      </c>
      <c r="G47" s="43">
        <f t="shared" si="4"/>
        <v>853.03340828</v>
      </c>
      <c r="H47" s="43">
        <f t="shared" si="5"/>
        <v>11310.97401398</v>
      </c>
      <c r="I47" s="43">
        <v>2535.2358910399998</v>
      </c>
      <c r="J47" s="43">
        <f t="shared" si="6"/>
        <v>8775.7381229399998</v>
      </c>
      <c r="K47" s="43">
        <v>3823.4330678400001</v>
      </c>
      <c r="L47" s="43">
        <v>4360.6634039399996</v>
      </c>
      <c r="M47" s="43">
        <v>591.64165116000004</v>
      </c>
      <c r="N47" s="43">
        <f t="shared" si="7"/>
        <v>9760.0220416100001</v>
      </c>
      <c r="O47" s="43">
        <v>680.13990969999998</v>
      </c>
      <c r="P47" s="43">
        <f t="shared" si="8"/>
        <v>9079.8821319100007</v>
      </c>
      <c r="Q47" s="43">
        <v>2525.9773097100001</v>
      </c>
      <c r="R47" s="43">
        <v>6292.5130650800002</v>
      </c>
      <c r="S47" s="43">
        <v>261.39175712000002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13">
        <v>41671</v>
      </c>
      <c r="B48" s="43">
        <v>22269.4927742</v>
      </c>
      <c r="C48" s="43">
        <f t="shared" si="0"/>
        <v>3144.6927451900001</v>
      </c>
      <c r="D48" s="43">
        <f t="shared" si="1"/>
        <v>19124.800029010003</v>
      </c>
      <c r="E48" s="43">
        <f t="shared" si="2"/>
        <v>6474.9228316099998</v>
      </c>
      <c r="F48" s="43">
        <f t="shared" si="3"/>
        <v>11643.043385010002</v>
      </c>
      <c r="G48" s="43">
        <f t="shared" si="4"/>
        <v>1006.83381239</v>
      </c>
      <c r="H48" s="43">
        <f t="shared" si="5"/>
        <v>10772.75922541</v>
      </c>
      <c r="I48" s="43">
        <v>2327.2827810399999</v>
      </c>
      <c r="J48" s="43">
        <f t="shared" si="6"/>
        <v>8445.4764443700005</v>
      </c>
      <c r="K48" s="43">
        <v>3579.7475496500001</v>
      </c>
      <c r="L48" s="43">
        <v>4198.1450868700003</v>
      </c>
      <c r="M48" s="43">
        <v>667.58380784999997</v>
      </c>
      <c r="N48" s="43">
        <f t="shared" si="7"/>
        <v>11496.73354879</v>
      </c>
      <c r="O48" s="43">
        <v>817.40996414999995</v>
      </c>
      <c r="P48" s="43">
        <f t="shared" si="8"/>
        <v>10679.32358464</v>
      </c>
      <c r="Q48" s="43">
        <v>2895.1752819600001</v>
      </c>
      <c r="R48" s="43">
        <v>7444.8982981400004</v>
      </c>
      <c r="S48" s="43">
        <v>339.25000454000002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13">
        <v>41699</v>
      </c>
      <c r="B49" s="43">
        <v>22392.580020410001</v>
      </c>
      <c r="C49" s="43">
        <f t="shared" si="0"/>
        <v>3439.4031244600001</v>
      </c>
      <c r="D49" s="43">
        <f t="shared" si="1"/>
        <v>18953.17689595</v>
      </c>
      <c r="E49" s="43">
        <f t="shared" si="2"/>
        <v>6431.8284627800003</v>
      </c>
      <c r="F49" s="43">
        <f t="shared" si="3"/>
        <v>11525.28859452</v>
      </c>
      <c r="G49" s="43">
        <f t="shared" si="4"/>
        <v>996.05983865000007</v>
      </c>
      <c r="H49" s="43">
        <f t="shared" si="5"/>
        <v>10581.059593009999</v>
      </c>
      <c r="I49" s="43">
        <v>2377.2306795499999</v>
      </c>
      <c r="J49" s="43">
        <f t="shared" si="6"/>
        <v>8203.82891346</v>
      </c>
      <c r="K49" s="43">
        <v>3511.35671258</v>
      </c>
      <c r="L49" s="43">
        <v>4023.9059175900002</v>
      </c>
      <c r="M49" s="43">
        <v>668.56628329</v>
      </c>
      <c r="N49" s="43">
        <f t="shared" si="7"/>
        <v>11811.520427400001</v>
      </c>
      <c r="O49" s="43">
        <v>1062.17244491</v>
      </c>
      <c r="P49" s="43">
        <f t="shared" si="8"/>
        <v>10749.347982490001</v>
      </c>
      <c r="Q49" s="43">
        <v>2920.4717501999999</v>
      </c>
      <c r="R49" s="43">
        <v>7501.3826769300003</v>
      </c>
      <c r="S49" s="43">
        <v>327.49355536000002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13">
        <v>41730</v>
      </c>
      <c r="B50" s="43">
        <v>22784.910023340002</v>
      </c>
      <c r="C50" s="43">
        <f t="shared" si="0"/>
        <v>3725.3964338999999</v>
      </c>
      <c r="D50" s="43">
        <f t="shared" si="1"/>
        <v>19059.513589440001</v>
      </c>
      <c r="E50" s="43">
        <f t="shared" si="2"/>
        <v>6692.4334890700002</v>
      </c>
      <c r="F50" s="43">
        <f t="shared" si="3"/>
        <v>11361.986254560001</v>
      </c>
      <c r="G50" s="43">
        <f t="shared" si="4"/>
        <v>1005.0938458100001</v>
      </c>
      <c r="H50" s="43">
        <f t="shared" si="5"/>
        <v>10983.332988120001</v>
      </c>
      <c r="I50" s="43">
        <v>2706.3329661399998</v>
      </c>
      <c r="J50" s="43">
        <f t="shared" si="6"/>
        <v>8277.0000219800004</v>
      </c>
      <c r="K50" s="43">
        <v>3715.9594160500001</v>
      </c>
      <c r="L50" s="43">
        <v>3872.2691433499999</v>
      </c>
      <c r="M50" s="43">
        <v>688.77146258000005</v>
      </c>
      <c r="N50" s="43">
        <f t="shared" si="7"/>
        <v>11801.577035219998</v>
      </c>
      <c r="O50" s="43">
        <v>1019.06346776</v>
      </c>
      <c r="P50" s="43">
        <f t="shared" si="8"/>
        <v>10782.513567459999</v>
      </c>
      <c r="Q50" s="43">
        <v>2976.4740730200001</v>
      </c>
      <c r="R50" s="43">
        <v>7489.7171112100004</v>
      </c>
      <c r="S50" s="43">
        <v>316.32238323000001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13">
        <v>41760</v>
      </c>
      <c r="B51" s="43">
        <v>23035.95812372</v>
      </c>
      <c r="C51" s="43">
        <f t="shared" si="0"/>
        <v>3730.35363358</v>
      </c>
      <c r="D51" s="43">
        <f t="shared" si="1"/>
        <v>19305.604490140002</v>
      </c>
      <c r="E51" s="43">
        <f t="shared" si="2"/>
        <v>7101.4703486800008</v>
      </c>
      <c r="F51" s="43">
        <f t="shared" si="3"/>
        <v>11164.15603631</v>
      </c>
      <c r="G51" s="43">
        <f t="shared" si="4"/>
        <v>1039.9781051499999</v>
      </c>
      <c r="H51" s="43">
        <f t="shared" si="5"/>
        <v>11201.69326353</v>
      </c>
      <c r="I51" s="43">
        <v>2736.19478785</v>
      </c>
      <c r="J51" s="43">
        <f t="shared" si="6"/>
        <v>8465.4984756800004</v>
      </c>
      <c r="K51" s="43">
        <v>3973.1699708800002</v>
      </c>
      <c r="L51" s="43">
        <v>3779.2596026299998</v>
      </c>
      <c r="M51" s="43">
        <v>713.06890217</v>
      </c>
      <c r="N51" s="43">
        <f t="shared" si="7"/>
        <v>11834.26486019</v>
      </c>
      <c r="O51" s="43">
        <v>994.15884573000005</v>
      </c>
      <c r="P51" s="43">
        <f t="shared" si="8"/>
        <v>10840.10601446</v>
      </c>
      <c r="Q51" s="43">
        <v>3128.3003778000002</v>
      </c>
      <c r="R51" s="43">
        <v>7384.89643368</v>
      </c>
      <c r="S51" s="43">
        <v>326.90920297999998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13">
        <v>41791</v>
      </c>
      <c r="B52" s="43">
        <v>23467.24142002</v>
      </c>
      <c r="C52" s="43">
        <f t="shared" si="0"/>
        <v>4049.6900858500003</v>
      </c>
      <c r="D52" s="43">
        <f t="shared" si="1"/>
        <v>19417.551334169999</v>
      </c>
      <c r="E52" s="43">
        <f t="shared" si="2"/>
        <v>7482.3513496100004</v>
      </c>
      <c r="F52" s="43">
        <f t="shared" si="3"/>
        <v>10922.615761139999</v>
      </c>
      <c r="G52" s="43">
        <f t="shared" si="4"/>
        <v>1012.5842234199999</v>
      </c>
      <c r="H52" s="43">
        <f t="shared" si="5"/>
        <v>11801.230745410001</v>
      </c>
      <c r="I52" s="43">
        <v>3062.1302598000002</v>
      </c>
      <c r="J52" s="43">
        <f t="shared" si="6"/>
        <v>8739.1004856100008</v>
      </c>
      <c r="K52" s="43">
        <v>4308.41547679</v>
      </c>
      <c r="L52" s="43">
        <v>3741.5892134599999</v>
      </c>
      <c r="M52" s="43">
        <v>689.09579536000001</v>
      </c>
      <c r="N52" s="43">
        <f t="shared" si="7"/>
        <v>11666.010674609999</v>
      </c>
      <c r="O52" s="43">
        <v>987.55982604999997</v>
      </c>
      <c r="P52" s="43">
        <f t="shared" si="8"/>
        <v>10678.45084856</v>
      </c>
      <c r="Q52" s="43">
        <v>3173.93587282</v>
      </c>
      <c r="R52" s="43">
        <v>7181.0265476799996</v>
      </c>
      <c r="S52" s="43">
        <v>323.48842805999999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13">
        <v>41821</v>
      </c>
      <c r="B53" s="43">
        <v>23682.396640729999</v>
      </c>
      <c r="C53" s="43">
        <f t="shared" si="0"/>
        <v>4005.6760573399997</v>
      </c>
      <c r="D53" s="43">
        <f t="shared" si="1"/>
        <v>19676.720583390001</v>
      </c>
      <c r="E53" s="43">
        <f t="shared" si="2"/>
        <v>7662.4831450099991</v>
      </c>
      <c r="F53" s="43">
        <f t="shared" si="3"/>
        <v>10975.484544999999</v>
      </c>
      <c r="G53" s="43">
        <f t="shared" si="4"/>
        <v>1038.7528933799999</v>
      </c>
      <c r="H53" s="43">
        <f t="shared" si="5"/>
        <v>11927.3221362</v>
      </c>
      <c r="I53" s="43">
        <v>2957.97996861</v>
      </c>
      <c r="J53" s="43">
        <f t="shared" si="6"/>
        <v>8969.3421675900008</v>
      </c>
      <c r="K53" s="43">
        <v>4486.4948171899996</v>
      </c>
      <c r="L53" s="43">
        <v>3770.4675868600002</v>
      </c>
      <c r="M53" s="43">
        <v>712.37976354</v>
      </c>
      <c r="N53" s="43">
        <f t="shared" si="7"/>
        <v>11755.074504529999</v>
      </c>
      <c r="O53" s="43">
        <v>1047.6960887299999</v>
      </c>
      <c r="P53" s="43">
        <f t="shared" si="8"/>
        <v>10707.3784158</v>
      </c>
      <c r="Q53" s="43">
        <v>3175.98832782</v>
      </c>
      <c r="R53" s="43">
        <v>7205.0169581399996</v>
      </c>
      <c r="S53" s="43">
        <v>326.37312983999999</v>
      </c>
      <c r="T53" s="43"/>
      <c r="U53" s="43"/>
      <c r="V53" s="43"/>
      <c r="W53" s="43"/>
      <c r="X53" s="43"/>
      <c r="Y53" s="43"/>
    </row>
    <row r="54" spans="1:25" hidden="1" outlineLevel="1">
      <c r="A54" s="13">
        <v>41852</v>
      </c>
      <c r="B54" s="43">
        <v>24766.414051109998</v>
      </c>
      <c r="C54" s="43">
        <f t="shared" si="0"/>
        <v>4284.5340982600001</v>
      </c>
      <c r="D54" s="43">
        <f t="shared" si="1"/>
        <v>20481.879952849999</v>
      </c>
      <c r="E54" s="43">
        <f t="shared" si="2"/>
        <v>7887.8987683400001</v>
      </c>
      <c r="F54" s="43">
        <f t="shared" si="3"/>
        <v>11590.99968959</v>
      </c>
      <c r="G54" s="43">
        <f t="shared" si="4"/>
        <v>1002.98149492</v>
      </c>
      <c r="H54" s="43">
        <f t="shared" si="5"/>
        <v>11825.40333494</v>
      </c>
      <c r="I54" s="43">
        <v>3053.2434245600002</v>
      </c>
      <c r="J54" s="43">
        <f t="shared" si="6"/>
        <v>8772.1599103799999</v>
      </c>
      <c r="K54" s="43">
        <v>4380.2479923000001</v>
      </c>
      <c r="L54" s="43">
        <v>3743.3386894</v>
      </c>
      <c r="M54" s="43">
        <v>648.57322868000006</v>
      </c>
      <c r="N54" s="43">
        <f t="shared" si="7"/>
        <v>12941.010716169998</v>
      </c>
      <c r="O54" s="43">
        <v>1231.2906737000001</v>
      </c>
      <c r="P54" s="43">
        <f t="shared" si="8"/>
        <v>11709.720042469999</v>
      </c>
      <c r="Q54" s="43">
        <v>3507.65077604</v>
      </c>
      <c r="R54" s="43">
        <v>7847.6610001899999</v>
      </c>
      <c r="S54" s="43">
        <v>354.40826623999999</v>
      </c>
      <c r="T54" s="43"/>
      <c r="U54" s="43"/>
      <c r="V54" s="43"/>
      <c r="W54" s="43"/>
      <c r="X54" s="43"/>
      <c r="Y54" s="43"/>
    </row>
    <row r="55" spans="1:25" hidden="1" outlineLevel="1" collapsed="1">
      <c r="A55" s="13">
        <v>41883</v>
      </c>
      <c r="B55" s="43">
        <v>23538.635423330001</v>
      </c>
      <c r="C55" s="43">
        <f t="shared" si="0"/>
        <v>4277.2814258799999</v>
      </c>
      <c r="D55" s="43">
        <f t="shared" si="1"/>
        <v>19261.353997450002</v>
      </c>
      <c r="E55" s="43">
        <f t="shared" si="2"/>
        <v>7619.8705504999998</v>
      </c>
      <c r="F55" s="43">
        <f t="shared" si="3"/>
        <v>10804.90216127</v>
      </c>
      <c r="G55" s="43">
        <f t="shared" si="4"/>
        <v>836.58128568000006</v>
      </c>
      <c r="H55" s="43">
        <f t="shared" si="5"/>
        <v>11643.49044419</v>
      </c>
      <c r="I55" s="43">
        <v>3030.4305040999998</v>
      </c>
      <c r="J55" s="43">
        <f t="shared" si="6"/>
        <v>8613.059940090001</v>
      </c>
      <c r="K55" s="43">
        <v>4362.23900779</v>
      </c>
      <c r="L55" s="43">
        <v>3729.81709181</v>
      </c>
      <c r="M55" s="43">
        <v>521.00384049000002</v>
      </c>
      <c r="N55" s="43">
        <f t="shared" si="7"/>
        <v>11895.144979139999</v>
      </c>
      <c r="O55" s="43">
        <v>1246.8509217799999</v>
      </c>
      <c r="P55" s="43">
        <f t="shared" si="8"/>
        <v>10648.294057359999</v>
      </c>
      <c r="Q55" s="43">
        <v>3257.6315427099998</v>
      </c>
      <c r="R55" s="43">
        <v>7075.0850694600003</v>
      </c>
      <c r="S55" s="43">
        <v>315.57744518999999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13">
        <v>41913</v>
      </c>
      <c r="B56" s="43">
        <v>23094.62930973</v>
      </c>
      <c r="C56" s="43">
        <f t="shared" si="0"/>
        <v>4251.0450093600002</v>
      </c>
      <c r="D56" s="43">
        <f t="shared" si="1"/>
        <v>18843.584300369999</v>
      </c>
      <c r="E56" s="43">
        <f t="shared" si="2"/>
        <v>7656.8637430700001</v>
      </c>
      <c r="F56" s="43">
        <f t="shared" si="3"/>
        <v>10440.780373760001</v>
      </c>
      <c r="G56" s="43">
        <f t="shared" si="4"/>
        <v>745.94018353999991</v>
      </c>
      <c r="H56" s="43">
        <f t="shared" si="5"/>
        <v>11511.791691570001</v>
      </c>
      <c r="I56" s="43">
        <v>3054.4982766799999</v>
      </c>
      <c r="J56" s="43">
        <f t="shared" si="6"/>
        <v>8457.2934148900003</v>
      </c>
      <c r="K56" s="43">
        <v>4278.0626248500002</v>
      </c>
      <c r="L56" s="43">
        <v>3723.5484103099998</v>
      </c>
      <c r="M56" s="43">
        <v>455.68237972999998</v>
      </c>
      <c r="N56" s="43">
        <f t="shared" si="7"/>
        <v>11582.837618160002</v>
      </c>
      <c r="O56" s="43">
        <v>1196.5467326800001</v>
      </c>
      <c r="P56" s="43">
        <f t="shared" si="8"/>
        <v>10386.290885480001</v>
      </c>
      <c r="Q56" s="43">
        <v>3378.8011182199998</v>
      </c>
      <c r="R56" s="43">
        <v>6717.23196345</v>
      </c>
      <c r="S56" s="43">
        <v>290.25780380999998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13">
        <v>41944</v>
      </c>
      <c r="B57" s="43">
        <v>24344.904484320003</v>
      </c>
      <c r="C57" s="43">
        <f t="shared" si="0"/>
        <v>4505.0746344400004</v>
      </c>
      <c r="D57" s="43">
        <f t="shared" si="1"/>
        <v>19839.82984988</v>
      </c>
      <c r="E57" s="43">
        <f t="shared" si="2"/>
        <v>8126.6627822999999</v>
      </c>
      <c r="F57" s="43">
        <f t="shared" si="3"/>
        <v>10993.573747229999</v>
      </c>
      <c r="G57" s="43">
        <f t="shared" si="4"/>
        <v>719.59332035</v>
      </c>
      <c r="H57" s="43">
        <f t="shared" si="5"/>
        <v>11337.881583570001</v>
      </c>
      <c r="I57" s="43">
        <v>3087.6820805000002</v>
      </c>
      <c r="J57" s="43">
        <f t="shared" si="6"/>
        <v>8250.19950307</v>
      </c>
      <c r="K57" s="43">
        <v>4246.7265819800004</v>
      </c>
      <c r="L57" s="43">
        <v>3596.2734492700001</v>
      </c>
      <c r="M57" s="43">
        <v>407.19947181999999</v>
      </c>
      <c r="N57" s="43">
        <f t="shared" si="7"/>
        <v>13007.02290075</v>
      </c>
      <c r="O57" s="43">
        <v>1417.39255394</v>
      </c>
      <c r="P57" s="43">
        <f t="shared" si="8"/>
        <v>11589.63034681</v>
      </c>
      <c r="Q57" s="43">
        <v>3879.9362003199999</v>
      </c>
      <c r="R57" s="43">
        <v>7397.3002979599996</v>
      </c>
      <c r="S57" s="43">
        <v>312.39384853000001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13">
        <v>41974</v>
      </c>
      <c r="B58" s="43">
        <v>24434.462814899998</v>
      </c>
      <c r="C58" s="43">
        <f t="shared" si="0"/>
        <v>4518.8237583800001</v>
      </c>
      <c r="D58" s="43">
        <f t="shared" si="1"/>
        <v>19915.639056519998</v>
      </c>
      <c r="E58" s="43">
        <f t="shared" si="2"/>
        <v>8420.176222869999</v>
      </c>
      <c r="F58" s="43">
        <f t="shared" si="3"/>
        <v>10887.22465099</v>
      </c>
      <c r="G58" s="43">
        <f t="shared" si="4"/>
        <v>608.23818266000001</v>
      </c>
      <c r="H58" s="43">
        <f t="shared" si="5"/>
        <v>11156.743862199999</v>
      </c>
      <c r="I58" s="43">
        <v>3017.3617730999999</v>
      </c>
      <c r="J58" s="43">
        <f t="shared" si="6"/>
        <v>8139.3820890999996</v>
      </c>
      <c r="K58" s="43">
        <v>4321.1628531200004</v>
      </c>
      <c r="L58" s="43">
        <v>3447.88919063</v>
      </c>
      <c r="M58" s="43">
        <v>370.33004534999998</v>
      </c>
      <c r="N58" s="43">
        <f t="shared" si="7"/>
        <v>13277.718952700001</v>
      </c>
      <c r="O58" s="43">
        <v>1501.4619852799999</v>
      </c>
      <c r="P58" s="43">
        <f t="shared" si="8"/>
        <v>11776.25696742</v>
      </c>
      <c r="Q58" s="43">
        <v>4099.0133697499996</v>
      </c>
      <c r="R58" s="43">
        <v>7439.3354603600001</v>
      </c>
      <c r="S58" s="43">
        <v>237.90813731</v>
      </c>
      <c r="T58" s="43"/>
      <c r="U58" s="43"/>
      <c r="V58" s="43"/>
      <c r="W58" s="43"/>
      <c r="X58" s="43"/>
      <c r="Y58" s="43"/>
    </row>
    <row r="59" spans="1:25" hidden="1" outlineLevel="1" collapsed="1">
      <c r="A59" s="13">
        <v>42005</v>
      </c>
      <c r="B59" s="43">
        <v>23948.439881499999</v>
      </c>
      <c r="C59" s="43">
        <f t="shared" si="0"/>
        <v>4551.2232453799998</v>
      </c>
      <c r="D59" s="43">
        <f t="shared" si="1"/>
        <v>19397.21663612</v>
      </c>
      <c r="E59" s="43">
        <f t="shared" si="2"/>
        <v>8315.4278986300014</v>
      </c>
      <c r="F59" s="43">
        <f t="shared" si="3"/>
        <v>10502.774239909999</v>
      </c>
      <c r="G59" s="43">
        <f t="shared" si="4"/>
        <v>579.01449758000001</v>
      </c>
      <c r="H59" s="43">
        <f t="shared" si="5"/>
        <v>10867.98429106</v>
      </c>
      <c r="I59" s="43">
        <v>3010.5351087099998</v>
      </c>
      <c r="J59" s="43">
        <f t="shared" si="6"/>
        <v>7857.4491823500002</v>
      </c>
      <c r="K59" s="43">
        <v>4181.8490381000001</v>
      </c>
      <c r="L59" s="43">
        <v>3326.9379874400001</v>
      </c>
      <c r="M59" s="43">
        <v>348.66215681</v>
      </c>
      <c r="N59" s="43">
        <f t="shared" si="7"/>
        <v>13080.455590439999</v>
      </c>
      <c r="O59" s="43">
        <v>1540.6881366699999</v>
      </c>
      <c r="P59" s="43">
        <f t="shared" si="8"/>
        <v>11539.767453769999</v>
      </c>
      <c r="Q59" s="43">
        <v>4133.5788605300004</v>
      </c>
      <c r="R59" s="43">
        <v>7175.8362524699996</v>
      </c>
      <c r="S59" s="43">
        <v>230.35234077000001</v>
      </c>
      <c r="T59" s="43"/>
      <c r="U59" s="43"/>
      <c r="V59" s="43"/>
      <c r="W59" s="43"/>
      <c r="X59" s="43"/>
      <c r="Y59" s="43"/>
    </row>
    <row r="60" spans="1:25" hidden="1" outlineLevel="1" collapsed="1">
      <c r="A60" s="13">
        <v>42036</v>
      </c>
      <c r="B60" s="43">
        <v>31283.052870150001</v>
      </c>
      <c r="C60" s="43">
        <f t="shared" si="0"/>
        <v>5586.0100805499997</v>
      </c>
      <c r="D60" s="43">
        <f t="shared" si="1"/>
        <v>25697.0427896</v>
      </c>
      <c r="E60" s="43">
        <f t="shared" si="2"/>
        <v>10452.15938368</v>
      </c>
      <c r="F60" s="43">
        <f t="shared" si="3"/>
        <v>14403.512384109999</v>
      </c>
      <c r="G60" s="43">
        <f t="shared" si="4"/>
        <v>841.37102181</v>
      </c>
      <c r="H60" s="43">
        <f t="shared" si="5"/>
        <v>10271.953297889999</v>
      </c>
      <c r="I60" s="43">
        <v>2864.2940841099999</v>
      </c>
      <c r="J60" s="43">
        <f t="shared" si="6"/>
        <v>7407.6592137799998</v>
      </c>
      <c r="K60" s="43">
        <v>3952.4180524399999</v>
      </c>
      <c r="L60" s="43">
        <v>2996.9847155399998</v>
      </c>
      <c r="M60" s="43">
        <v>458.25644579999999</v>
      </c>
      <c r="N60" s="43">
        <f t="shared" si="7"/>
        <v>21011.099572259998</v>
      </c>
      <c r="O60" s="43">
        <v>2721.7159964399998</v>
      </c>
      <c r="P60" s="43">
        <f t="shared" si="8"/>
        <v>18289.38357582</v>
      </c>
      <c r="Q60" s="43">
        <v>6499.7413312400004</v>
      </c>
      <c r="R60" s="43">
        <v>11406.527668569999</v>
      </c>
      <c r="S60" s="43">
        <v>383.11457601000001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13">
        <v>42064</v>
      </c>
      <c r="B61" s="43">
        <v>26007.677785489999</v>
      </c>
      <c r="C61" s="43">
        <f t="shared" si="0"/>
        <v>4778.0843018300002</v>
      </c>
      <c r="D61" s="43">
        <f t="shared" si="1"/>
        <v>21229.593483659999</v>
      </c>
      <c r="E61" s="43">
        <f t="shared" si="2"/>
        <v>8914.85713287</v>
      </c>
      <c r="F61" s="43">
        <f t="shared" si="3"/>
        <v>11555.36211991</v>
      </c>
      <c r="G61" s="43">
        <f t="shared" si="4"/>
        <v>759.37423088000003</v>
      </c>
      <c r="H61" s="43">
        <f t="shared" si="5"/>
        <v>9933.6139036900004</v>
      </c>
      <c r="I61" s="43">
        <v>2875.4777763699999</v>
      </c>
      <c r="J61" s="43">
        <f t="shared" si="6"/>
        <v>7058.13612732</v>
      </c>
      <c r="K61" s="43">
        <v>3831.3299346399999</v>
      </c>
      <c r="L61" s="43">
        <v>2781.5520956700002</v>
      </c>
      <c r="M61" s="43">
        <v>445.25409701000001</v>
      </c>
      <c r="N61" s="43">
        <f t="shared" si="7"/>
        <v>16074.063881799999</v>
      </c>
      <c r="O61" s="43">
        <v>1902.6065254600001</v>
      </c>
      <c r="P61" s="43">
        <f t="shared" si="8"/>
        <v>14171.457356339999</v>
      </c>
      <c r="Q61" s="43">
        <v>5083.5271982300001</v>
      </c>
      <c r="R61" s="43">
        <v>8773.8100242399996</v>
      </c>
      <c r="S61" s="43">
        <v>314.12013387000002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13">
        <v>42095</v>
      </c>
      <c r="B62" s="43">
        <v>24337.44810265</v>
      </c>
      <c r="C62" s="43">
        <f t="shared" si="0"/>
        <v>4622.9208829899999</v>
      </c>
      <c r="D62" s="43">
        <f t="shared" si="1"/>
        <v>19714.527219660002</v>
      </c>
      <c r="E62" s="43">
        <f t="shared" si="2"/>
        <v>8517.9911777899997</v>
      </c>
      <c r="F62" s="43">
        <f t="shared" si="3"/>
        <v>10458.27100787</v>
      </c>
      <c r="G62" s="43">
        <f t="shared" si="4"/>
        <v>738.26503400000001</v>
      </c>
      <c r="H62" s="43">
        <f t="shared" si="5"/>
        <v>10227.65544835</v>
      </c>
      <c r="I62" s="43">
        <v>3085.6347904899999</v>
      </c>
      <c r="J62" s="43">
        <f t="shared" si="6"/>
        <v>7142.02065786</v>
      </c>
      <c r="K62" s="43">
        <v>3944.1680469100002</v>
      </c>
      <c r="L62" s="43">
        <v>2740.0873809200002</v>
      </c>
      <c r="M62" s="43">
        <v>457.76523003</v>
      </c>
      <c r="N62" s="43">
        <f t="shared" si="7"/>
        <v>14109.792654300001</v>
      </c>
      <c r="O62" s="43">
        <v>1537.2860925</v>
      </c>
      <c r="P62" s="43">
        <f t="shared" si="8"/>
        <v>12572.506561800001</v>
      </c>
      <c r="Q62" s="43">
        <v>4573.8231308799996</v>
      </c>
      <c r="R62" s="43">
        <v>7718.18362695</v>
      </c>
      <c r="S62" s="43">
        <v>280.49980397000002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13">
        <v>42125</v>
      </c>
      <c r="B63" s="43">
        <v>24243.423886440003</v>
      </c>
      <c r="C63" s="43">
        <f t="shared" si="0"/>
        <v>5128.6454862099999</v>
      </c>
      <c r="D63" s="43">
        <f t="shared" si="1"/>
        <v>19114.77840023</v>
      </c>
      <c r="E63" s="43">
        <f t="shared" si="2"/>
        <v>8146.8498731600002</v>
      </c>
      <c r="F63" s="43">
        <f t="shared" si="3"/>
        <v>10219.088153479999</v>
      </c>
      <c r="G63" s="43">
        <f t="shared" si="4"/>
        <v>748.8403735899999</v>
      </c>
      <c r="H63" s="43">
        <f t="shared" si="5"/>
        <v>10456.68230481</v>
      </c>
      <c r="I63" s="43">
        <v>3371.8326659600002</v>
      </c>
      <c r="J63" s="43">
        <f t="shared" si="6"/>
        <v>7084.8496388499998</v>
      </c>
      <c r="K63" s="43">
        <v>3945.7158061099999</v>
      </c>
      <c r="L63" s="43">
        <v>2668.3183267300001</v>
      </c>
      <c r="M63" s="43">
        <v>470.81550600999998</v>
      </c>
      <c r="N63" s="43">
        <f t="shared" si="7"/>
        <v>13786.74158163</v>
      </c>
      <c r="O63" s="43">
        <v>1756.81282025</v>
      </c>
      <c r="P63" s="43">
        <f t="shared" si="8"/>
        <v>12029.928761380001</v>
      </c>
      <c r="Q63" s="43">
        <v>4201.1340670500003</v>
      </c>
      <c r="R63" s="43">
        <v>7550.76982675</v>
      </c>
      <c r="S63" s="43">
        <v>278.02486757999998</v>
      </c>
      <c r="T63" s="43"/>
      <c r="U63" s="43"/>
      <c r="V63" s="43"/>
      <c r="W63" s="43"/>
      <c r="X63" s="43"/>
      <c r="Y63" s="43"/>
    </row>
    <row r="64" spans="1:25" hidden="1" outlineLevel="1" collapsed="1">
      <c r="A64" s="13">
        <v>42156</v>
      </c>
      <c r="B64" s="43">
        <v>24439.255574659997</v>
      </c>
      <c r="C64" s="43">
        <f t="shared" si="0"/>
        <v>5349.8974431699999</v>
      </c>
      <c r="D64" s="43">
        <f t="shared" si="1"/>
        <v>19089.35813149</v>
      </c>
      <c r="E64" s="43">
        <f t="shared" si="2"/>
        <v>8405.3546426699995</v>
      </c>
      <c r="F64" s="43">
        <f t="shared" si="3"/>
        <v>9923.666062029999</v>
      </c>
      <c r="G64" s="43">
        <f t="shared" si="4"/>
        <v>760.33742678999999</v>
      </c>
      <c r="H64" s="43">
        <f t="shared" si="5"/>
        <v>10783.30578346</v>
      </c>
      <c r="I64" s="43">
        <v>3605.37824327</v>
      </c>
      <c r="J64" s="43">
        <f t="shared" si="6"/>
        <v>7177.9275401899995</v>
      </c>
      <c r="K64" s="43">
        <v>4105.9723705099996</v>
      </c>
      <c r="L64" s="43">
        <v>2592.7167352400002</v>
      </c>
      <c r="M64" s="43">
        <v>479.23843443999999</v>
      </c>
      <c r="N64" s="43">
        <f t="shared" si="7"/>
        <v>13655.949791200001</v>
      </c>
      <c r="O64" s="43">
        <v>1744.5191999000001</v>
      </c>
      <c r="P64" s="43">
        <f t="shared" si="8"/>
        <v>11911.430591300001</v>
      </c>
      <c r="Q64" s="43">
        <v>4299.38227216</v>
      </c>
      <c r="R64" s="43">
        <v>7330.9493267899998</v>
      </c>
      <c r="S64" s="43">
        <v>281.09899235</v>
      </c>
      <c r="T64" s="43"/>
      <c r="U64" s="43"/>
      <c r="V64" s="43"/>
      <c r="W64" s="43"/>
      <c r="X64" s="43"/>
      <c r="Y64" s="43"/>
    </row>
    <row r="65" spans="1:25" hidden="1" outlineLevel="1" collapsed="1">
      <c r="A65" s="13">
        <v>42186</v>
      </c>
      <c r="B65" s="43">
        <v>23966.704899600001</v>
      </c>
      <c r="C65" s="43">
        <f t="shared" si="0"/>
        <v>5167.2034355900005</v>
      </c>
      <c r="D65" s="43">
        <f t="shared" si="1"/>
        <v>18799.501464010002</v>
      </c>
      <c r="E65" s="43">
        <f t="shared" si="2"/>
        <v>8336.2421868500005</v>
      </c>
      <c r="F65" s="43">
        <f t="shared" si="3"/>
        <v>9688.1634700100003</v>
      </c>
      <c r="G65" s="43">
        <f t="shared" si="4"/>
        <v>775.09580714999993</v>
      </c>
      <c r="H65" s="43">
        <f t="shared" si="5"/>
        <v>10544.974404889999</v>
      </c>
      <c r="I65" s="43">
        <v>3519.8709278400001</v>
      </c>
      <c r="J65" s="43">
        <f t="shared" si="6"/>
        <v>7025.10347705</v>
      </c>
      <c r="K65" s="43">
        <v>4075.0892872899999</v>
      </c>
      <c r="L65" s="43">
        <v>2449.1858117500001</v>
      </c>
      <c r="M65" s="43">
        <v>500.82837800999999</v>
      </c>
      <c r="N65" s="43">
        <f t="shared" si="7"/>
        <v>13421.73049471</v>
      </c>
      <c r="O65" s="43">
        <v>1647.3325077500001</v>
      </c>
      <c r="P65" s="43">
        <f t="shared" si="8"/>
        <v>11774.397986960001</v>
      </c>
      <c r="Q65" s="43">
        <v>4261.1528995600002</v>
      </c>
      <c r="R65" s="43">
        <v>7238.9776582599998</v>
      </c>
      <c r="S65" s="43">
        <v>274.26742913999999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13">
        <v>42217</v>
      </c>
      <c r="B66" s="43">
        <v>23647.152941450004</v>
      </c>
      <c r="C66" s="43">
        <f t="shared" si="0"/>
        <v>5115.8087583099996</v>
      </c>
      <c r="D66" s="43">
        <f t="shared" si="1"/>
        <v>18531.344183139998</v>
      </c>
      <c r="E66" s="43">
        <f t="shared" si="2"/>
        <v>10429.130198949999</v>
      </c>
      <c r="F66" s="43">
        <f t="shared" si="3"/>
        <v>7337.9788040900003</v>
      </c>
      <c r="G66" s="43">
        <f t="shared" si="4"/>
        <v>764.23518009999998</v>
      </c>
      <c r="H66" s="43">
        <f t="shared" si="5"/>
        <v>10554.78813984</v>
      </c>
      <c r="I66" s="43">
        <v>3535.8080633599998</v>
      </c>
      <c r="J66" s="43">
        <f t="shared" si="6"/>
        <v>7018.9800764800002</v>
      </c>
      <c r="K66" s="43">
        <v>4120.0237085999997</v>
      </c>
      <c r="L66" s="43">
        <v>2390.1653204999998</v>
      </c>
      <c r="M66" s="43">
        <v>508.79104738000001</v>
      </c>
      <c r="N66" s="43">
        <f t="shared" si="7"/>
        <v>13092.36480161</v>
      </c>
      <c r="O66" s="43">
        <v>1580.00069495</v>
      </c>
      <c r="P66" s="43">
        <f t="shared" si="8"/>
        <v>11512.364106659999</v>
      </c>
      <c r="Q66" s="43">
        <v>6309.1064903500001</v>
      </c>
      <c r="R66" s="43">
        <v>4947.81348359</v>
      </c>
      <c r="S66" s="43">
        <v>255.44413272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13">
        <v>42248</v>
      </c>
      <c r="B67" s="43">
        <v>23048.484806330001</v>
      </c>
      <c r="C67" s="43">
        <f t="shared" si="0"/>
        <v>4971.6955121400006</v>
      </c>
      <c r="D67" s="43">
        <f t="shared" si="1"/>
        <v>18076.789294189999</v>
      </c>
      <c r="E67" s="43">
        <f t="shared" si="2"/>
        <v>10377.74968067</v>
      </c>
      <c r="F67" s="43">
        <f t="shared" si="3"/>
        <v>6925.5306834499997</v>
      </c>
      <c r="G67" s="43">
        <f t="shared" si="4"/>
        <v>773.50893006999991</v>
      </c>
      <c r="H67" s="43">
        <f t="shared" si="5"/>
        <v>10412.49356999</v>
      </c>
      <c r="I67" s="43">
        <v>3613.5507006600001</v>
      </c>
      <c r="J67" s="43">
        <f t="shared" si="6"/>
        <v>6798.9428693299997</v>
      </c>
      <c r="K67" s="43">
        <v>4057.18181456</v>
      </c>
      <c r="L67" s="43">
        <v>2212.31672686</v>
      </c>
      <c r="M67" s="43">
        <v>529.44432790999997</v>
      </c>
      <c r="N67" s="43">
        <f t="shared" si="7"/>
        <v>12635.99123634</v>
      </c>
      <c r="O67" s="43">
        <v>1358.14481148</v>
      </c>
      <c r="P67" s="43">
        <f t="shared" si="8"/>
        <v>11277.846424859999</v>
      </c>
      <c r="Q67" s="43">
        <v>6320.5678661100001</v>
      </c>
      <c r="R67" s="43">
        <v>4713.2139565899997</v>
      </c>
      <c r="S67" s="43">
        <v>244.06460215999999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13">
        <v>42278</v>
      </c>
      <c r="B68" s="43">
        <v>24329.047718119997</v>
      </c>
      <c r="C68" s="43">
        <f t="shared" ref="C68" si="9">I68+O68</f>
        <v>5264.4134295799995</v>
      </c>
      <c r="D68" s="43">
        <f t="shared" ref="D68" si="10">J68+P68</f>
        <v>19064.634288540001</v>
      </c>
      <c r="E68" s="43">
        <f t="shared" ref="E68" si="11">K68+Q68</f>
        <v>11057.34076807</v>
      </c>
      <c r="F68" s="43">
        <f t="shared" ref="F68" si="12">L68+R68</f>
        <v>7157.9181348299999</v>
      </c>
      <c r="G68" s="43">
        <f t="shared" ref="G68" si="13">M68+S68</f>
        <v>849.37538563999999</v>
      </c>
      <c r="H68" s="43">
        <f t="shared" ref="H68" si="14">SUM(I68:J68)</f>
        <v>10821.570348500001</v>
      </c>
      <c r="I68" s="43">
        <v>3776.2761514399999</v>
      </c>
      <c r="J68" s="43">
        <f t="shared" ref="J68" si="15">SUM(K68:M68)</f>
        <v>7045.2941970600004</v>
      </c>
      <c r="K68" s="43">
        <v>4280.4186685100003</v>
      </c>
      <c r="L68" s="43">
        <v>2170.45964482</v>
      </c>
      <c r="M68" s="43">
        <v>594.41588373000002</v>
      </c>
      <c r="N68" s="43">
        <f t="shared" ref="N68" si="16">SUM(O68:P68)</f>
        <v>13507.477369619999</v>
      </c>
      <c r="O68" s="43">
        <v>1488.13727814</v>
      </c>
      <c r="P68" s="43">
        <f t="shared" ref="P68" si="17">SUM(Q68:S68)</f>
        <v>12019.340091479999</v>
      </c>
      <c r="Q68" s="43">
        <v>6776.9220995599999</v>
      </c>
      <c r="R68" s="43">
        <v>4987.4584900099999</v>
      </c>
      <c r="S68" s="43">
        <v>254.95950191</v>
      </c>
      <c r="T68" s="43"/>
      <c r="U68" s="43"/>
      <c r="V68" s="43"/>
      <c r="W68" s="43"/>
      <c r="X68" s="43"/>
      <c r="Y68" s="43"/>
    </row>
    <row r="69" spans="1:25" hidden="1" outlineLevel="1" collapsed="1">
      <c r="A69" s="13">
        <v>42309</v>
      </c>
      <c r="B69" s="43">
        <v>24673.350538449999</v>
      </c>
      <c r="C69" s="43">
        <f t="shared" ref="C69" si="18">I69+O69</f>
        <v>5155.6496630199999</v>
      </c>
      <c r="D69" s="43">
        <f t="shared" ref="D69" si="19">J69+P69</f>
        <v>19517.70087543</v>
      </c>
      <c r="E69" s="43">
        <f t="shared" ref="E69" si="20">K69+Q69</f>
        <v>11463.430849</v>
      </c>
      <c r="F69" s="43">
        <f t="shared" ref="F69" si="21">L69+R69</f>
        <v>7240.4435071299995</v>
      </c>
      <c r="G69" s="43">
        <f t="shared" ref="G69" si="22">M69+S69</f>
        <v>813.82651929999997</v>
      </c>
      <c r="H69" s="43">
        <f t="shared" ref="H69" si="23">SUM(I69:J69)</f>
        <v>10908.98626802</v>
      </c>
      <c r="I69" s="43">
        <v>3782.9833207699999</v>
      </c>
      <c r="J69" s="43">
        <f t="shared" ref="J69" si="24">SUM(K69:M69)</f>
        <v>7126.00294725</v>
      </c>
      <c r="K69" s="43">
        <v>4386.7525566000004</v>
      </c>
      <c r="L69" s="43">
        <v>2140.2249880099998</v>
      </c>
      <c r="M69" s="43">
        <v>599.02540264000004</v>
      </c>
      <c r="N69" s="43">
        <f t="shared" ref="N69" si="25">SUM(O69:P69)</f>
        <v>13764.364270430002</v>
      </c>
      <c r="O69" s="43">
        <v>1372.6663422500001</v>
      </c>
      <c r="P69" s="43">
        <f t="shared" ref="P69" si="26">SUM(Q69:S69)</f>
        <v>12391.697928180001</v>
      </c>
      <c r="Q69" s="43">
        <v>7076.6782923999999</v>
      </c>
      <c r="R69" s="43">
        <v>5100.2185191199997</v>
      </c>
      <c r="S69" s="43">
        <v>214.80111665999999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13">
        <v>42339</v>
      </c>
      <c r="B70" s="43">
        <v>25668.6750053</v>
      </c>
      <c r="C70" s="43">
        <f t="shared" ref="C70" si="27">I70+O70</f>
        <v>5980.1045338700005</v>
      </c>
      <c r="D70" s="43">
        <f t="shared" ref="D70" si="28">J70+P70</f>
        <v>19688.570471429997</v>
      </c>
      <c r="E70" s="43">
        <f t="shared" ref="E70" si="29">K70+Q70</f>
        <v>11693.998405750001</v>
      </c>
      <c r="F70" s="43">
        <f t="shared" ref="F70" si="30">L70+R70</f>
        <v>7183.7610875299997</v>
      </c>
      <c r="G70" s="43">
        <f t="shared" ref="G70" si="31">M70+S70</f>
        <v>810.81097814999998</v>
      </c>
      <c r="H70" s="43">
        <f t="shared" ref="H70" si="32">SUM(I70:J70)</f>
        <v>11900.941593079999</v>
      </c>
      <c r="I70" s="43">
        <v>4659.5521409900002</v>
      </c>
      <c r="J70" s="43">
        <f t="shared" ref="J70" si="33">SUM(K70:M70)</f>
        <v>7241.3894520899994</v>
      </c>
      <c r="K70" s="43">
        <v>4558.9975607399992</v>
      </c>
      <c r="L70" s="43">
        <v>2074.9404217599999</v>
      </c>
      <c r="M70" s="43">
        <v>607.45146958999999</v>
      </c>
      <c r="N70" s="43">
        <f t="shared" ref="N70" si="34">SUM(O70:P70)</f>
        <v>13767.733412219997</v>
      </c>
      <c r="O70" s="43">
        <v>1320.5523928800001</v>
      </c>
      <c r="P70" s="43">
        <f t="shared" ref="P70" si="35">SUM(Q70:S70)</f>
        <v>12447.181019339998</v>
      </c>
      <c r="Q70" s="43">
        <v>7135.0008450100004</v>
      </c>
      <c r="R70" s="43">
        <v>5108.8206657699993</v>
      </c>
      <c r="S70" s="43">
        <v>203.35950855999999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13">
        <v>42370</v>
      </c>
      <c r="B71" s="43">
        <v>26098.870214340001</v>
      </c>
      <c r="C71" s="43">
        <f t="shared" ref="C71" si="36">I71+O71</f>
        <v>5484.51116611</v>
      </c>
      <c r="D71" s="43">
        <f t="shared" ref="D71" si="37">J71+P71</f>
        <v>20614.359048230002</v>
      </c>
      <c r="E71" s="43">
        <f t="shared" ref="E71" si="38">K71+Q71</f>
        <v>12341.623817160002</v>
      </c>
      <c r="F71" s="43">
        <f t="shared" ref="F71" si="39">L71+R71</f>
        <v>7375.6965512900015</v>
      </c>
      <c r="G71" s="43">
        <f t="shared" ref="G71" si="40">M71+S71</f>
        <v>897.03867977999994</v>
      </c>
      <c r="H71" s="43">
        <f t="shared" ref="H71" si="41">SUM(I71:J71)</f>
        <v>11537.43745349</v>
      </c>
      <c r="I71" s="43">
        <v>4090.6973138600001</v>
      </c>
      <c r="J71" s="43">
        <f t="shared" ref="J71" si="42">SUM(K71:M71)</f>
        <v>7446.7401396300002</v>
      </c>
      <c r="K71" s="43">
        <v>4714.5708069900002</v>
      </c>
      <c r="L71" s="43">
        <v>2047.75980832</v>
      </c>
      <c r="M71" s="43">
        <v>684.40952431999995</v>
      </c>
      <c r="N71" s="43">
        <f t="shared" ref="N71" si="43">SUM(O71:P71)</f>
        <v>14561.432760850001</v>
      </c>
      <c r="O71" s="43">
        <v>1393.8138522500001</v>
      </c>
      <c r="P71" s="43">
        <f t="shared" ref="P71" si="44">SUM(Q71:S71)</f>
        <v>13167.618908600001</v>
      </c>
      <c r="Q71" s="43">
        <v>7627.0530101700006</v>
      </c>
      <c r="R71" s="43">
        <v>5327.9367429700014</v>
      </c>
      <c r="S71" s="43">
        <v>212.62915545999999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13">
        <v>42401</v>
      </c>
      <c r="B72" s="43">
        <v>27305.280975270001</v>
      </c>
      <c r="C72" s="43">
        <f t="shared" ref="C72" si="45">I72+O72</f>
        <v>5683.4311484600003</v>
      </c>
      <c r="D72" s="43">
        <f t="shared" ref="D72" si="46">J72+P72</f>
        <v>21621.849826810001</v>
      </c>
      <c r="E72" s="43">
        <f t="shared" ref="E72" si="47">K72+Q72</f>
        <v>12866.926451430001</v>
      </c>
      <c r="F72" s="43">
        <f t="shared" ref="F72" si="48">L72+R72</f>
        <v>7829.2550054900003</v>
      </c>
      <c r="G72" s="43">
        <f t="shared" ref="G72" si="49">M72+S72</f>
        <v>925.66836988999989</v>
      </c>
      <c r="H72" s="43">
        <f t="shared" ref="H72" si="50">SUM(I72:J72)</f>
        <v>11590.966427309999</v>
      </c>
      <c r="I72" s="43">
        <v>4078.43903004</v>
      </c>
      <c r="J72" s="43">
        <f t="shared" ref="J72" si="51">SUM(K72:M72)</f>
        <v>7512.5273972699997</v>
      </c>
      <c r="K72" s="43">
        <v>4741.0389358100001</v>
      </c>
      <c r="L72" s="43">
        <v>2072.7410234899999</v>
      </c>
      <c r="M72" s="43">
        <v>698.74743796999996</v>
      </c>
      <c r="N72" s="43">
        <f t="shared" ref="N72" si="52">SUM(O72:P72)</f>
        <v>15714.314547960001</v>
      </c>
      <c r="O72" s="43">
        <v>1604.99211842</v>
      </c>
      <c r="P72" s="43">
        <f t="shared" ref="P72" si="53">SUM(Q72:S72)</f>
        <v>14109.322429540001</v>
      </c>
      <c r="Q72" s="43">
        <v>8125.8875156200002</v>
      </c>
      <c r="R72" s="43">
        <v>5756.5139820000004</v>
      </c>
      <c r="S72" s="43">
        <v>226.92093191999999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13">
        <v>42430</v>
      </c>
      <c r="B73" s="43">
        <v>27034.12055525</v>
      </c>
      <c r="C73" s="43">
        <f t="shared" ref="C73" si="54">I73+O73</f>
        <v>5640.5152067499985</v>
      </c>
      <c r="D73" s="43">
        <f t="shared" ref="D73" si="55">J73+P73</f>
        <v>21393.605348500001</v>
      </c>
      <c r="E73" s="43">
        <f t="shared" ref="E73" si="56">K73+Q73</f>
        <v>12675.10096724</v>
      </c>
      <c r="F73" s="43">
        <f t="shared" ref="F73" si="57">L73+R73</f>
        <v>7788.6973098899998</v>
      </c>
      <c r="G73" s="43">
        <f t="shared" ref="G73" si="58">M73+S73</f>
        <v>929.80707137000002</v>
      </c>
      <c r="H73" s="43">
        <f t="shared" ref="H73" si="59">SUM(I73:J73)</f>
        <v>11785.500374179999</v>
      </c>
      <c r="I73" s="43">
        <v>4212.6258114699986</v>
      </c>
      <c r="J73" s="43">
        <f t="shared" ref="J73" si="60">SUM(K73:M73)</f>
        <v>7572.8745627100006</v>
      </c>
      <c r="K73" s="43">
        <v>4751.9982070200003</v>
      </c>
      <c r="L73" s="43">
        <v>2109.7232642499998</v>
      </c>
      <c r="M73" s="43">
        <v>711.15309144000003</v>
      </c>
      <c r="N73" s="43">
        <f t="shared" ref="N73" si="61">SUM(O73:P73)</f>
        <v>15248.62018107</v>
      </c>
      <c r="O73" s="43">
        <v>1427.8893952799999</v>
      </c>
      <c r="P73" s="43">
        <f t="shared" ref="P73" si="62">SUM(Q73:S73)</f>
        <v>13820.730785790001</v>
      </c>
      <c r="Q73" s="43">
        <v>7923.1027602199993</v>
      </c>
      <c r="R73" s="43">
        <v>5678.9740456400004</v>
      </c>
      <c r="S73" s="43">
        <v>218.65397992999999</v>
      </c>
      <c r="T73" s="43"/>
      <c r="U73" s="43"/>
      <c r="V73" s="43"/>
      <c r="W73" s="43"/>
      <c r="X73" s="43"/>
      <c r="Y73" s="43"/>
    </row>
    <row r="74" spans="1:25" hidden="1" outlineLevel="1" collapsed="1">
      <c r="A74" s="13">
        <v>42461</v>
      </c>
      <c r="B74" s="43">
        <v>26811.004011470002</v>
      </c>
      <c r="C74" s="43">
        <f t="shared" ref="C74" si="63">I74+O74</f>
        <v>5885.6735714200004</v>
      </c>
      <c r="D74" s="43">
        <f t="shared" ref="D74" si="64">J74+P74</f>
        <v>20925.330440049998</v>
      </c>
      <c r="E74" s="43">
        <f t="shared" ref="E74" si="65">K74+Q74</f>
        <v>12510.191387980001</v>
      </c>
      <c r="F74" s="43">
        <f t="shared" ref="F74" si="66">L74+R74</f>
        <v>7745.6164588800002</v>
      </c>
      <c r="G74" s="43">
        <f t="shared" ref="G74" si="67">M74+S74</f>
        <v>669.52259318999995</v>
      </c>
      <c r="H74" s="43">
        <f t="shared" ref="H74" si="68">SUM(I74:J74)</f>
        <v>12034.083751350001</v>
      </c>
      <c r="I74" s="43">
        <v>4423.2153725300004</v>
      </c>
      <c r="J74" s="43">
        <f t="shared" ref="J74" si="69">SUM(K74:M74)</f>
        <v>7610.8683788199996</v>
      </c>
      <c r="K74" s="43">
        <v>4806.8610374700002</v>
      </c>
      <c r="L74" s="43">
        <v>2344.5011562099999</v>
      </c>
      <c r="M74" s="43">
        <v>459.50618514000001</v>
      </c>
      <c r="N74" s="43">
        <f t="shared" ref="N74" si="70">SUM(O74:P74)</f>
        <v>14776.920260120001</v>
      </c>
      <c r="O74" s="43">
        <v>1462.4581988899999</v>
      </c>
      <c r="P74" s="43">
        <f t="shared" ref="P74" si="71">SUM(Q74:S74)</f>
        <v>13314.46206123</v>
      </c>
      <c r="Q74" s="43">
        <v>7703.3303505100002</v>
      </c>
      <c r="R74" s="43">
        <v>5401.1153026700003</v>
      </c>
      <c r="S74" s="43">
        <v>210.01640805</v>
      </c>
      <c r="T74" s="43"/>
      <c r="U74" s="43"/>
      <c r="V74" s="43"/>
      <c r="W74" s="43"/>
      <c r="X74" s="43"/>
      <c r="Y74" s="43"/>
    </row>
    <row r="75" spans="1:25" hidden="1" outlineLevel="1" collapsed="1">
      <c r="A75" s="13">
        <v>42491</v>
      </c>
      <c r="B75" s="43">
        <v>26841.001919000002</v>
      </c>
      <c r="C75" s="43">
        <f t="shared" ref="C75" si="72">I75+O75</f>
        <v>5943.6861725699991</v>
      </c>
      <c r="D75" s="43">
        <f t="shared" ref="D75" si="73">J75+P75</f>
        <v>20897.315746429998</v>
      </c>
      <c r="E75" s="43">
        <f t="shared" ref="E75" si="74">K75+Q75</f>
        <v>12514.485823930001</v>
      </c>
      <c r="F75" s="43">
        <f t="shared" ref="F75" si="75">L75+R75</f>
        <v>7788.4962885200002</v>
      </c>
      <c r="G75" s="43">
        <f t="shared" ref="G75" si="76">M75+S75</f>
        <v>594.33363397999995</v>
      </c>
      <c r="H75" s="43">
        <f t="shared" ref="H75" si="77">SUM(I75:J75)</f>
        <v>12028.95515733</v>
      </c>
      <c r="I75" s="43">
        <v>4432.8108175299994</v>
      </c>
      <c r="J75" s="43">
        <f t="shared" ref="J75" si="78">SUM(K75:M75)</f>
        <v>7596.1443398000001</v>
      </c>
      <c r="K75" s="43">
        <v>4843.0808944</v>
      </c>
      <c r="L75" s="43">
        <v>2367.2794159</v>
      </c>
      <c r="M75" s="43">
        <v>385.78402949999997</v>
      </c>
      <c r="N75" s="43">
        <f t="shared" ref="N75" si="79">SUM(O75:P75)</f>
        <v>14812.046761669999</v>
      </c>
      <c r="O75" s="43">
        <v>1510.8753550399999</v>
      </c>
      <c r="P75" s="43">
        <f t="shared" ref="P75" si="80">SUM(Q75:S75)</f>
        <v>13301.171406629999</v>
      </c>
      <c r="Q75" s="43">
        <v>7671.4049295300001</v>
      </c>
      <c r="R75" s="43">
        <v>5421.2168726199998</v>
      </c>
      <c r="S75" s="43">
        <v>208.54960448</v>
      </c>
      <c r="T75" s="43"/>
      <c r="U75" s="43"/>
      <c r="V75" s="43"/>
      <c r="W75" s="43"/>
      <c r="X75" s="43"/>
      <c r="Y75" s="43"/>
    </row>
    <row r="76" spans="1:25" hidden="1" outlineLevel="1" collapsed="1">
      <c r="A76" s="13">
        <v>42522</v>
      </c>
      <c r="B76" s="43">
        <v>27384.90596443</v>
      </c>
      <c r="C76" s="43">
        <f t="shared" ref="C76" si="81">I76+O76</f>
        <v>6654.3411612</v>
      </c>
      <c r="D76" s="43">
        <f t="shared" ref="D76" si="82">J76+P76</f>
        <v>20730.564803230001</v>
      </c>
      <c r="E76" s="43">
        <f t="shared" ref="E76" si="83">K76+Q76</f>
        <v>12368.87525906</v>
      </c>
      <c r="F76" s="43">
        <f t="shared" ref="F76" si="84">L76+R76</f>
        <v>7873.4345800900001</v>
      </c>
      <c r="G76" s="43">
        <f t="shared" ref="G76" si="85">M76+S76</f>
        <v>488.25496408000004</v>
      </c>
      <c r="H76" s="43">
        <f t="shared" ref="H76" si="86">SUM(I76:J76)</f>
        <v>12612.88148308</v>
      </c>
      <c r="I76" s="43">
        <v>5000.86288367</v>
      </c>
      <c r="J76" s="43">
        <f t="shared" ref="J76" si="87">SUM(K76:M76)</f>
        <v>7612.0185994099993</v>
      </c>
      <c r="K76" s="43">
        <v>4823.7942751399996</v>
      </c>
      <c r="L76" s="43">
        <v>2505.1082993</v>
      </c>
      <c r="M76" s="43">
        <v>283.11602497000001</v>
      </c>
      <c r="N76" s="43">
        <f t="shared" ref="N76" si="88">SUM(O76:P76)</f>
        <v>14772.024481349999</v>
      </c>
      <c r="O76" s="43">
        <v>1653.47827753</v>
      </c>
      <c r="P76" s="43">
        <f t="shared" ref="P76" si="89">SUM(Q76:S76)</f>
        <v>13118.54620382</v>
      </c>
      <c r="Q76" s="43">
        <v>7545.0809839200001</v>
      </c>
      <c r="R76" s="43">
        <v>5368.3262807900001</v>
      </c>
      <c r="S76" s="43">
        <v>205.13893911</v>
      </c>
      <c r="T76" s="43"/>
      <c r="U76" s="43"/>
      <c r="V76" s="43"/>
      <c r="W76" s="43"/>
      <c r="X76" s="43"/>
      <c r="Y76" s="43"/>
    </row>
    <row r="77" spans="1:25" hidden="1" outlineLevel="1" collapsed="1">
      <c r="A77" s="13">
        <v>42552</v>
      </c>
      <c r="B77" s="43">
        <v>27400.569423679997</v>
      </c>
      <c r="C77" s="43">
        <f t="shared" ref="C77" si="90">I77+O77</f>
        <v>6517.5294270200011</v>
      </c>
      <c r="D77" s="43">
        <f t="shared" ref="D77" si="91">J77+P77</f>
        <v>20883.039996660002</v>
      </c>
      <c r="E77" s="43">
        <f t="shared" ref="E77" si="92">K77+Q77</f>
        <v>12420.52054234</v>
      </c>
      <c r="F77" s="43">
        <f t="shared" ref="F77" si="93">L77+R77</f>
        <v>7972.9201712100003</v>
      </c>
      <c r="G77" s="43">
        <f t="shared" ref="G77" si="94">M77+S77</f>
        <v>489.5992831100001</v>
      </c>
      <c r="H77" s="43">
        <f t="shared" ref="H77" si="95">SUM(I77:J77)</f>
        <v>12539.884949540001</v>
      </c>
      <c r="I77" s="43">
        <v>4917.8605665700006</v>
      </c>
      <c r="J77" s="43">
        <f t="shared" ref="J77" si="96">SUM(K77:M77)</f>
        <v>7622.0243829700003</v>
      </c>
      <c r="K77" s="43">
        <v>4786.08460887</v>
      </c>
      <c r="L77" s="43">
        <v>2552.3256442900001</v>
      </c>
      <c r="M77" s="43">
        <v>283.61412981000012</v>
      </c>
      <c r="N77" s="43">
        <f t="shared" ref="N77" si="97">SUM(O77:P77)</f>
        <v>14860.68447414</v>
      </c>
      <c r="O77" s="43">
        <v>1599.66886045</v>
      </c>
      <c r="P77" s="43">
        <f t="shared" ref="P77" si="98">SUM(Q77:S77)</f>
        <v>13261.01561369</v>
      </c>
      <c r="Q77" s="43">
        <v>7634.4359334700002</v>
      </c>
      <c r="R77" s="43">
        <v>5420.5945269200001</v>
      </c>
      <c r="S77" s="43">
        <v>205.98515330000001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13">
        <v>42583</v>
      </c>
      <c r="B78" s="43">
        <v>27761.17799616</v>
      </c>
      <c r="C78" s="43">
        <f t="shared" ref="C78" si="99">I78+O78</f>
        <v>6409.7888951799996</v>
      </c>
      <c r="D78" s="43">
        <f t="shared" ref="D78" si="100">J78+P78</f>
        <v>21351.389100979999</v>
      </c>
      <c r="E78" s="43">
        <f t="shared" ref="E78" si="101">K78+Q78</f>
        <v>12514.195628559999</v>
      </c>
      <c r="F78" s="43">
        <f t="shared" ref="F78" si="102">L78+R78</f>
        <v>8332.9303124899998</v>
      </c>
      <c r="G78" s="43">
        <f t="shared" ref="G78" si="103">M78+S78</f>
        <v>504.26315993000003</v>
      </c>
      <c r="H78" s="43">
        <f t="shared" ref="H78" si="104">SUM(I78:J78)</f>
        <v>12290.40014994</v>
      </c>
      <c r="I78" s="43">
        <v>4695.9422035799998</v>
      </c>
      <c r="J78" s="43">
        <f t="shared" ref="J78" si="105">SUM(K78:M78)</f>
        <v>7594.4579463600003</v>
      </c>
      <c r="K78" s="43">
        <v>4694.2795860800006</v>
      </c>
      <c r="L78" s="43">
        <v>2608.38956727</v>
      </c>
      <c r="M78" s="43">
        <v>291.78879301000001</v>
      </c>
      <c r="N78" s="43">
        <f t="shared" ref="N78" si="106">SUM(O78:P78)</f>
        <v>15470.777846219999</v>
      </c>
      <c r="O78" s="43">
        <v>1713.8466916</v>
      </c>
      <c r="P78" s="43">
        <f t="shared" ref="P78" si="107">SUM(Q78:S78)</f>
        <v>13756.931154619999</v>
      </c>
      <c r="Q78" s="43">
        <v>7819.9160424799993</v>
      </c>
      <c r="R78" s="43">
        <v>5724.5407452199997</v>
      </c>
      <c r="S78" s="43">
        <v>212.47436691999999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13">
        <v>42614</v>
      </c>
      <c r="B79" s="43">
        <v>28189.611050499996</v>
      </c>
      <c r="C79" s="43">
        <f t="shared" ref="C79" si="108">I79+O79</f>
        <v>6688.5282372600004</v>
      </c>
      <c r="D79" s="43">
        <f t="shared" ref="D79" si="109">J79+P79</f>
        <v>21501.082813239998</v>
      </c>
      <c r="E79" s="43">
        <f t="shared" ref="E79" si="110">K79+Q79</f>
        <v>12522.685952619999</v>
      </c>
      <c r="F79" s="43">
        <f t="shared" ref="F79" si="111">L79+R79</f>
        <v>8700.0840040100011</v>
      </c>
      <c r="G79" s="43">
        <f t="shared" ref="G79" si="112">M79+S79</f>
        <v>278.31285661000004</v>
      </c>
      <c r="H79" s="43">
        <f t="shared" ref="H79" si="113">SUM(I79:J79)</f>
        <v>12598.65661491</v>
      </c>
      <c r="I79" s="43">
        <v>4971.9690488400001</v>
      </c>
      <c r="J79" s="43">
        <f t="shared" ref="J79" si="114">SUM(K79:M79)</f>
        <v>7626.6875660699998</v>
      </c>
      <c r="K79" s="43">
        <v>4674.9714051599994</v>
      </c>
      <c r="L79" s="43">
        <v>2886.7475525700002</v>
      </c>
      <c r="M79" s="43">
        <v>64.968608340000003</v>
      </c>
      <c r="N79" s="43">
        <f t="shared" ref="N79" si="115">SUM(O79:P79)</f>
        <v>15590.95443559</v>
      </c>
      <c r="O79" s="43">
        <v>1716.5591884200001</v>
      </c>
      <c r="P79" s="43">
        <f t="shared" ref="P79" si="116">SUM(Q79:S79)</f>
        <v>13874.395247169999</v>
      </c>
      <c r="Q79" s="43">
        <v>7847.7145474600002</v>
      </c>
      <c r="R79" s="43">
        <v>5813.33645144</v>
      </c>
      <c r="S79" s="43">
        <v>213.34424827000001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13">
        <v>42644</v>
      </c>
      <c r="B80" s="43">
        <v>27912.4382491</v>
      </c>
      <c r="C80" s="43">
        <f t="shared" ref="C80" si="117">I80+O80</f>
        <v>6730.5692084299999</v>
      </c>
      <c r="D80" s="43">
        <f t="shared" ref="D80" si="118">J80+P80</f>
        <v>21181.869040670001</v>
      </c>
      <c r="E80" s="43">
        <f t="shared" ref="E80" si="119">K80+Q80</f>
        <v>12323.78231771</v>
      </c>
      <c r="F80" s="43">
        <f t="shared" ref="F80" si="120">L80+R80</f>
        <v>8580.1185612499994</v>
      </c>
      <c r="G80" s="43">
        <f t="shared" ref="G80" si="121">M80+S80</f>
        <v>277.96816171</v>
      </c>
      <c r="H80" s="43">
        <f t="shared" ref="H80" si="122">SUM(I80:J80)</f>
        <v>12549.02906402</v>
      </c>
      <c r="I80" s="43">
        <v>4898.22145791</v>
      </c>
      <c r="J80" s="43">
        <f t="shared" ref="J80" si="123">SUM(K80:M80)</f>
        <v>7650.807606110001</v>
      </c>
      <c r="K80" s="43">
        <v>4628.7191497100002</v>
      </c>
      <c r="L80" s="43">
        <v>2955.7218919299999</v>
      </c>
      <c r="M80" s="43">
        <v>66.36656447</v>
      </c>
      <c r="N80" s="43">
        <f t="shared" ref="N80" si="124">SUM(O80:P80)</f>
        <v>15363.40918508</v>
      </c>
      <c r="O80" s="43">
        <v>1832.3477505200001</v>
      </c>
      <c r="P80" s="43">
        <f t="shared" ref="P80" si="125">SUM(Q80:S80)</f>
        <v>13531.061434559999</v>
      </c>
      <c r="Q80" s="43">
        <v>7695.0631679999997</v>
      </c>
      <c r="R80" s="43">
        <v>5624.39666932</v>
      </c>
      <c r="S80" s="43">
        <v>211.60159723999999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13">
        <v>42675</v>
      </c>
      <c r="B81" s="43">
        <v>27933.70436833</v>
      </c>
      <c r="C81" s="43">
        <f t="shared" ref="C81" si="126">I81+O81</f>
        <v>6936.9110254999996</v>
      </c>
      <c r="D81" s="43">
        <f t="shared" ref="D81" si="127">J81+P81</f>
        <v>20996.793342830002</v>
      </c>
      <c r="E81" s="43">
        <f t="shared" ref="E81" si="128">K81+Q81</f>
        <v>12070.698626490001</v>
      </c>
      <c r="F81" s="43">
        <f t="shared" ref="F81" si="129">L81+R81</f>
        <v>8653.348495279999</v>
      </c>
      <c r="G81" s="43">
        <f t="shared" ref="G81" si="130">M81+S81</f>
        <v>272.74622105999998</v>
      </c>
      <c r="H81" s="43">
        <f t="shared" ref="H81" si="131">SUM(I81:J81)</f>
        <v>12607.56851988</v>
      </c>
      <c r="I81" s="43">
        <v>5021.59486578</v>
      </c>
      <c r="J81" s="43">
        <f t="shared" ref="J81" si="132">SUM(K81:M81)</f>
        <v>7585.9736541000002</v>
      </c>
      <c r="K81" s="43">
        <v>4523.5417113000003</v>
      </c>
      <c r="L81" s="43">
        <v>2999.1038207800002</v>
      </c>
      <c r="M81" s="43">
        <v>63.328122020000002</v>
      </c>
      <c r="N81" s="43">
        <f t="shared" ref="N81" si="133">SUM(O81:P81)</f>
        <v>15326.13584845</v>
      </c>
      <c r="O81" s="43">
        <v>1915.3161597200001</v>
      </c>
      <c r="P81" s="43">
        <f t="shared" ref="P81" si="134">SUM(Q81:S81)</f>
        <v>13410.81968873</v>
      </c>
      <c r="Q81" s="43">
        <v>7547.1569151900003</v>
      </c>
      <c r="R81" s="43">
        <v>5654.2446744999997</v>
      </c>
      <c r="S81" s="43">
        <v>209.41809903999999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13">
        <v>42705</v>
      </c>
      <c r="B82" s="43">
        <v>29035.078189870001</v>
      </c>
      <c r="C82" s="43">
        <f t="shared" ref="C82" si="135">I82+O82</f>
        <v>7394.7185783800005</v>
      </c>
      <c r="D82" s="43">
        <f t="shared" ref="D82" si="136">J82+P82</f>
        <v>21640.359611489999</v>
      </c>
      <c r="E82" s="43">
        <f t="shared" ref="E82" si="137">K82+Q82</f>
        <v>12272.649887699999</v>
      </c>
      <c r="F82" s="43">
        <f t="shared" ref="F82" si="138">L82+R82</f>
        <v>9029.7845300999998</v>
      </c>
      <c r="G82" s="43">
        <f t="shared" ref="G82" si="139">M82+S82</f>
        <v>337.92519369000001</v>
      </c>
      <c r="H82" s="43">
        <f t="shared" ref="H82" si="140">SUM(I82:J82)</f>
        <v>12959.92119214</v>
      </c>
      <c r="I82" s="43">
        <v>5389.5052842100004</v>
      </c>
      <c r="J82" s="43">
        <f t="shared" ref="J82" si="141">SUM(K82:M82)</f>
        <v>7570.4159079299998</v>
      </c>
      <c r="K82" s="43">
        <v>4490.8460536599996</v>
      </c>
      <c r="L82" s="43">
        <v>3013.0493444499998</v>
      </c>
      <c r="M82" s="43">
        <v>66.520509820000001</v>
      </c>
      <c r="N82" s="43">
        <f t="shared" ref="N82" si="142">SUM(O82:P82)</f>
        <v>16075.156997730001</v>
      </c>
      <c r="O82" s="43">
        <v>2005.2132941699999</v>
      </c>
      <c r="P82" s="43">
        <f t="shared" ref="P82" si="143">SUM(Q82:S82)</f>
        <v>14069.94370356</v>
      </c>
      <c r="Q82" s="43">
        <v>7781.8038340399999</v>
      </c>
      <c r="R82" s="43">
        <v>6016.7351856499999</v>
      </c>
      <c r="S82" s="43">
        <v>271.40468386999999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13">
        <v>42736</v>
      </c>
      <c r="B83" s="43">
        <v>28554.913281319998</v>
      </c>
      <c r="C83" s="43">
        <f t="shared" ref="C83" si="144">I83+O83</f>
        <v>7057.15744455</v>
      </c>
      <c r="D83" s="43">
        <f t="shared" ref="D83" si="145">J83+P83</f>
        <v>21497.75583677</v>
      </c>
      <c r="E83" s="43">
        <f t="shared" ref="E83" si="146">K83+Q83</f>
        <v>12086.42106092</v>
      </c>
      <c r="F83" s="43">
        <f t="shared" ref="F83" si="147">L83+R83</f>
        <v>9104.4362288800003</v>
      </c>
      <c r="G83" s="43">
        <f t="shared" ref="G83" si="148">M83+S83</f>
        <v>306.89854696999998</v>
      </c>
      <c r="H83" s="43">
        <f t="shared" ref="H83" si="149">SUM(I83:J83)</f>
        <v>12761.44028907</v>
      </c>
      <c r="I83" s="43">
        <v>5048.9435194899997</v>
      </c>
      <c r="J83" s="43">
        <f t="shared" ref="J83" si="150">SUM(K83:M83)</f>
        <v>7712.4967695800005</v>
      </c>
      <c r="K83" s="43">
        <v>4545.3439034800003</v>
      </c>
      <c r="L83" s="43">
        <v>3099.9800425399999</v>
      </c>
      <c r="M83" s="43">
        <v>67.172823559999998</v>
      </c>
      <c r="N83" s="43">
        <f t="shared" ref="N83" si="151">SUM(O83:P83)</f>
        <v>15793.472992249999</v>
      </c>
      <c r="O83" s="43">
        <v>2008.2139250600001</v>
      </c>
      <c r="P83" s="43">
        <f t="shared" ref="P83" si="152">SUM(Q83:S83)</f>
        <v>13785.25906719</v>
      </c>
      <c r="Q83" s="43">
        <v>7541.0771574399996</v>
      </c>
      <c r="R83" s="43">
        <v>6004.4561863400004</v>
      </c>
      <c r="S83" s="43">
        <v>239.72572341</v>
      </c>
      <c r="T83" s="43"/>
      <c r="U83" s="43"/>
      <c r="V83" s="43"/>
      <c r="W83" s="43"/>
      <c r="X83" s="43"/>
      <c r="Y83" s="43"/>
    </row>
    <row r="84" spans="1:25" hidden="1" outlineLevel="1" collapsed="1">
      <c r="A84" s="13">
        <v>42767</v>
      </c>
      <c r="B84" s="43">
        <v>28517.916168100001</v>
      </c>
      <c r="C84" s="43">
        <f t="shared" ref="C84" si="153">I84+O84</f>
        <v>7331.8986416000007</v>
      </c>
      <c r="D84" s="43">
        <f t="shared" ref="D84" si="154">J84+P84</f>
        <v>21186.0175265</v>
      </c>
      <c r="E84" s="43">
        <f t="shared" ref="E84" si="155">K84+Q84</f>
        <v>11730.4825729</v>
      </c>
      <c r="F84" s="43">
        <f t="shared" ref="F84" si="156">L84+R84</f>
        <v>9151.0137882099989</v>
      </c>
      <c r="G84" s="43">
        <f t="shared" ref="G84" si="157">M84+S84</f>
        <v>304.52116539000002</v>
      </c>
      <c r="H84" s="43">
        <f t="shared" ref="H84" si="158">SUM(I84:J84)</f>
        <v>12881.376188120001</v>
      </c>
      <c r="I84" s="43">
        <v>5283.4665910000003</v>
      </c>
      <c r="J84" s="43">
        <f t="shared" ref="J84" si="159">SUM(K84:M84)</f>
        <v>7597.9095971199995</v>
      </c>
      <c r="K84" s="43">
        <v>4385.4718060799996</v>
      </c>
      <c r="L84" s="43">
        <v>3145.04145737</v>
      </c>
      <c r="M84" s="43">
        <v>67.396333670000004</v>
      </c>
      <c r="N84" s="43">
        <f t="shared" ref="N84" si="160">SUM(O84:P84)</f>
        <v>15636.53997998</v>
      </c>
      <c r="O84" s="43">
        <v>2048.4320505999999</v>
      </c>
      <c r="P84" s="43">
        <f t="shared" ref="P84" si="161">SUM(Q84:S84)</f>
        <v>13588.107929379999</v>
      </c>
      <c r="Q84" s="43">
        <v>7345.0107668199998</v>
      </c>
      <c r="R84" s="43">
        <v>6005.9723308399998</v>
      </c>
      <c r="S84" s="43">
        <v>237.12483172</v>
      </c>
      <c r="T84" s="43"/>
      <c r="U84" s="43"/>
      <c r="V84" s="43"/>
      <c r="W84" s="43"/>
      <c r="X84" s="43"/>
      <c r="Y84" s="43"/>
    </row>
    <row r="85" spans="1:25" hidden="1" outlineLevel="1" collapsed="1">
      <c r="A85" s="13">
        <v>42795</v>
      </c>
      <c r="B85" s="43">
        <v>29032.709544729994</v>
      </c>
      <c r="C85" s="43">
        <f t="shared" ref="C85" si="162">I85+O85</f>
        <v>7551.7435561700004</v>
      </c>
      <c r="D85" s="43">
        <f t="shared" ref="D85" si="163">J85+P85</f>
        <v>21480.965988560001</v>
      </c>
      <c r="E85" s="43">
        <f t="shared" ref="E85" si="164">K85+Q85</f>
        <v>11774.82053433</v>
      </c>
      <c r="F85" s="43">
        <f t="shared" ref="F85" si="165">L85+R85</f>
        <v>9399.7192520099998</v>
      </c>
      <c r="G85" s="43">
        <f t="shared" ref="G85" si="166">M85+S85</f>
        <v>306.42620221999999</v>
      </c>
      <c r="H85" s="43">
        <f t="shared" ref="H85" si="167">SUM(I85:J85)</f>
        <v>13404.69654046</v>
      </c>
      <c r="I85" s="43">
        <v>5457.0411654099998</v>
      </c>
      <c r="J85" s="43">
        <f t="shared" ref="J85" si="168">SUM(K85:M85)</f>
        <v>7947.6553750499997</v>
      </c>
      <c r="K85" s="43">
        <v>4525.8113020199999</v>
      </c>
      <c r="L85" s="43">
        <v>3355.5879636899999</v>
      </c>
      <c r="M85" s="43">
        <v>66.256109339999995</v>
      </c>
      <c r="N85" s="43">
        <f t="shared" ref="N85" si="169">SUM(O85:P85)</f>
        <v>15628.01300427</v>
      </c>
      <c r="O85" s="43">
        <v>2094.7023907600001</v>
      </c>
      <c r="P85" s="43">
        <f t="shared" ref="P85" si="170">SUM(Q85:S85)</f>
        <v>13533.310613510001</v>
      </c>
      <c r="Q85" s="43">
        <v>7249.0092323099998</v>
      </c>
      <c r="R85" s="43">
        <v>6044.1312883199998</v>
      </c>
      <c r="S85" s="43">
        <v>240.17009288</v>
      </c>
      <c r="T85" s="43"/>
      <c r="U85" s="43"/>
      <c r="V85" s="43"/>
      <c r="W85" s="43"/>
      <c r="X85" s="43"/>
      <c r="Y85" s="43"/>
    </row>
    <row r="86" spans="1:25" hidden="1" outlineLevel="1" collapsed="1">
      <c r="A86" s="13">
        <v>42826</v>
      </c>
      <c r="B86" s="43">
        <v>29379.861820850001</v>
      </c>
      <c r="C86" s="43">
        <f t="shared" ref="C86" si="171">I86+O86</f>
        <v>7995.2216147500003</v>
      </c>
      <c r="D86" s="43">
        <f t="shared" ref="D86" si="172">J86+P86</f>
        <v>21384.640206099997</v>
      </c>
      <c r="E86" s="43">
        <f t="shared" ref="E86" si="173">K86+Q86</f>
        <v>11762.643225809999</v>
      </c>
      <c r="F86" s="43">
        <f t="shared" ref="F86" si="174">L86+R86</f>
        <v>9321.0252537099987</v>
      </c>
      <c r="G86" s="43">
        <f t="shared" ref="G86" si="175">M86+S86</f>
        <v>300.97172658</v>
      </c>
      <c r="H86" s="43">
        <f t="shared" ref="H86" si="176">SUM(I86:J86)</f>
        <v>13915.21501308</v>
      </c>
      <c r="I86" s="43">
        <v>5826.7417117900004</v>
      </c>
      <c r="J86" s="43">
        <f t="shared" ref="J86" si="177">SUM(K86:M86)</f>
        <v>8088.4733012899997</v>
      </c>
      <c r="K86" s="43">
        <v>4640.1661920699999</v>
      </c>
      <c r="L86" s="43">
        <v>3382.44223341</v>
      </c>
      <c r="M86" s="43">
        <v>65.864875810000001</v>
      </c>
      <c r="N86" s="43">
        <f t="shared" ref="N86" si="178">SUM(O86:P86)</f>
        <v>15464.646807769999</v>
      </c>
      <c r="O86" s="43">
        <v>2168.4799029599999</v>
      </c>
      <c r="P86" s="43">
        <f t="shared" ref="P86" si="179">SUM(Q86:S86)</f>
        <v>13296.166904809999</v>
      </c>
      <c r="Q86" s="43">
        <v>7122.4770337399996</v>
      </c>
      <c r="R86" s="43">
        <v>5938.5830202999996</v>
      </c>
      <c r="S86" s="43">
        <v>235.10685076999999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13">
        <v>42856</v>
      </c>
      <c r="B87" s="43">
        <v>29225.578071709999</v>
      </c>
      <c r="C87" s="43">
        <f t="shared" ref="C87" si="180">I87+O87</f>
        <v>7926.3859627399997</v>
      </c>
      <c r="D87" s="43">
        <f t="shared" ref="D87" si="181">J87+P87</f>
        <v>21299.192108969997</v>
      </c>
      <c r="E87" s="43">
        <f t="shared" ref="E87" si="182">K87+Q87</f>
        <v>11658.37879981</v>
      </c>
      <c r="F87" s="43">
        <f t="shared" ref="F87" si="183">L87+R87</f>
        <v>9344.9628172400007</v>
      </c>
      <c r="G87" s="43">
        <f t="shared" ref="G87" si="184">M87+S87</f>
        <v>295.85049191999997</v>
      </c>
      <c r="H87" s="43">
        <f t="shared" ref="H87" si="185">SUM(I87:J87)</f>
        <v>13753.249285130001</v>
      </c>
      <c r="I87" s="43">
        <v>5677.7886840000001</v>
      </c>
      <c r="J87" s="43">
        <f t="shared" ref="J87" si="186">SUM(K87:M87)</f>
        <v>8075.4606011300002</v>
      </c>
      <c r="K87" s="43">
        <v>4580.6374401200001</v>
      </c>
      <c r="L87" s="43">
        <v>3430.3536732299999</v>
      </c>
      <c r="M87" s="43">
        <v>64.469487779999994</v>
      </c>
      <c r="N87" s="43">
        <f t="shared" ref="N87" si="187">SUM(O87:P87)</f>
        <v>15472.328786579999</v>
      </c>
      <c r="O87" s="43">
        <v>2248.5972787400001</v>
      </c>
      <c r="P87" s="43">
        <f t="shared" ref="P87" si="188">SUM(Q87:S87)</f>
        <v>13223.731507839999</v>
      </c>
      <c r="Q87" s="43">
        <v>7077.7413596899996</v>
      </c>
      <c r="R87" s="43">
        <v>5914.6091440099999</v>
      </c>
      <c r="S87" s="43">
        <v>231.38100413999999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13">
        <v>42887</v>
      </c>
      <c r="B88" s="43">
        <v>29728.096702620001</v>
      </c>
      <c r="C88" s="43">
        <f t="shared" ref="C88" si="189">I88+O88</f>
        <v>8722.79754426</v>
      </c>
      <c r="D88" s="43">
        <f t="shared" ref="D88" si="190">J88+P88</f>
        <v>21005.299158359998</v>
      </c>
      <c r="E88" s="43">
        <f t="shared" ref="E88" si="191">K88+Q88</f>
        <v>11582.662046199999</v>
      </c>
      <c r="F88" s="43">
        <f t="shared" ref="F88" si="192">L88+R88</f>
        <v>9126.6655809000004</v>
      </c>
      <c r="G88" s="43">
        <f t="shared" ref="G88" si="193">M88+S88</f>
        <v>295.97153126000001</v>
      </c>
      <c r="H88" s="43">
        <f t="shared" ref="H88" si="194">SUM(I88:J88)</f>
        <v>14428.04529541</v>
      </c>
      <c r="I88" s="43">
        <v>6392.0200918700002</v>
      </c>
      <c r="J88" s="43">
        <f t="shared" ref="J88" si="195">SUM(K88:M88)</f>
        <v>8036.0252035399999</v>
      </c>
      <c r="K88" s="43">
        <v>4535.1533620199998</v>
      </c>
      <c r="L88" s="43">
        <v>3437.0426428699998</v>
      </c>
      <c r="M88" s="43">
        <v>63.829198650000002</v>
      </c>
      <c r="N88" s="43">
        <f t="shared" ref="N88" si="196">SUM(O88:P88)</f>
        <v>15300.051407209998</v>
      </c>
      <c r="O88" s="43">
        <v>2330.7774523899998</v>
      </c>
      <c r="P88" s="43">
        <f t="shared" ref="P88" si="197">SUM(Q88:S88)</f>
        <v>12969.273954819999</v>
      </c>
      <c r="Q88" s="43">
        <v>7047.5086841800003</v>
      </c>
      <c r="R88" s="43">
        <v>5689.6229380300001</v>
      </c>
      <c r="S88" s="43">
        <v>232.14233261000001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13">
        <v>42917</v>
      </c>
      <c r="B89" s="43">
        <v>29457.112594110004</v>
      </c>
      <c r="C89" s="43">
        <f t="shared" ref="C89" si="198">I89+O89</f>
        <v>8395.4325938900001</v>
      </c>
      <c r="D89" s="43">
        <f t="shared" ref="D89" si="199">J89+P89</f>
        <v>21061.68000022</v>
      </c>
      <c r="E89" s="43">
        <f t="shared" ref="E89" si="200">K89+Q89</f>
        <v>11603.508703650001</v>
      </c>
      <c r="F89" s="43">
        <f t="shared" ref="F89" si="201">L89+R89</f>
        <v>9161.09896673</v>
      </c>
      <c r="G89" s="43">
        <f t="shared" ref="G89" si="202">M89+S89</f>
        <v>297.07232984000001</v>
      </c>
      <c r="H89" s="43">
        <f t="shared" ref="H89" si="203">SUM(I89:J89)</f>
        <v>14138.621010800001</v>
      </c>
      <c r="I89" s="43">
        <v>6090.9881730200004</v>
      </c>
      <c r="J89" s="43">
        <f t="shared" ref="J89" si="204">SUM(K89:M89)</f>
        <v>8047.63283778</v>
      </c>
      <c r="K89" s="43">
        <v>4514.5901629600003</v>
      </c>
      <c r="L89" s="43">
        <v>3469.8805050999999</v>
      </c>
      <c r="M89" s="43">
        <v>63.162169720000001</v>
      </c>
      <c r="N89" s="43">
        <f t="shared" ref="N89" si="205">SUM(O89:P89)</f>
        <v>15318.49158331</v>
      </c>
      <c r="O89" s="43">
        <v>2304.4444208700002</v>
      </c>
      <c r="P89" s="43">
        <f t="shared" ref="P89" si="206">SUM(Q89:S89)</f>
        <v>13014.04716244</v>
      </c>
      <c r="Q89" s="43">
        <v>7088.9185406899996</v>
      </c>
      <c r="R89" s="43">
        <v>5691.2184616300001</v>
      </c>
      <c r="S89" s="43">
        <v>233.91016012</v>
      </c>
      <c r="T89" s="43"/>
      <c r="U89" s="43"/>
      <c r="V89" s="43"/>
      <c r="W89" s="43"/>
      <c r="X89" s="43"/>
      <c r="Y89" s="43"/>
    </row>
    <row r="90" spans="1:25" hidden="1" outlineLevel="1" collapsed="1">
      <c r="A90" s="13">
        <v>42948</v>
      </c>
      <c r="B90" s="43">
        <v>29469.58465877</v>
      </c>
      <c r="C90" s="43">
        <f t="shared" ref="C90" si="207">I90+O90</f>
        <v>8469.0757868799992</v>
      </c>
      <c r="D90" s="43">
        <f t="shared" ref="D90" si="208">J90+P90</f>
        <v>21000.508871890001</v>
      </c>
      <c r="E90" s="43">
        <f t="shared" ref="E90" si="209">K90+Q90</f>
        <v>11537.596932709999</v>
      </c>
      <c r="F90" s="43">
        <f t="shared" ref="F90" si="210">L90+R90</f>
        <v>9170.2754845800009</v>
      </c>
      <c r="G90" s="43">
        <f t="shared" ref="G90" si="211">M90+S90</f>
        <v>292.63645459999998</v>
      </c>
      <c r="H90" s="43">
        <f t="shared" ref="H90" si="212">SUM(I90:J90)</f>
        <v>14190.25166045</v>
      </c>
      <c r="I90" s="43">
        <v>6106.3320669799996</v>
      </c>
      <c r="J90" s="43">
        <f t="shared" ref="J90" si="213">SUM(K90:M90)</f>
        <v>8083.9195934700001</v>
      </c>
      <c r="K90" s="43">
        <v>4479.9305800800003</v>
      </c>
      <c r="L90" s="43">
        <v>3543.6311937800001</v>
      </c>
      <c r="M90" s="43">
        <v>60.35781961</v>
      </c>
      <c r="N90" s="43">
        <f t="shared" ref="N90" si="214">SUM(O90:P90)</f>
        <v>15279.332998319998</v>
      </c>
      <c r="O90" s="43">
        <v>2362.7437199000001</v>
      </c>
      <c r="P90" s="43">
        <f t="shared" ref="P90" si="215">SUM(Q90:S90)</f>
        <v>12916.589278419999</v>
      </c>
      <c r="Q90" s="43">
        <v>7057.6663526299999</v>
      </c>
      <c r="R90" s="43">
        <v>5626.6442907999999</v>
      </c>
      <c r="S90" s="43">
        <v>232.27863499</v>
      </c>
      <c r="T90" s="43"/>
      <c r="U90" s="43"/>
      <c r="V90" s="43"/>
      <c r="W90" s="43"/>
      <c r="X90" s="43"/>
      <c r="Y90" s="43"/>
    </row>
    <row r="91" spans="1:25" hidden="1" outlineLevel="1" collapsed="1">
      <c r="A91" s="13">
        <v>42979</v>
      </c>
      <c r="B91" s="43">
        <v>30380.841713130001</v>
      </c>
      <c r="C91" s="43">
        <f t="shared" ref="C91" si="216">I91+O91</f>
        <v>8865.7038608900002</v>
      </c>
      <c r="D91" s="43">
        <f t="shared" ref="D91" si="217">J91+P91</f>
        <v>21515.137852239997</v>
      </c>
      <c r="E91" s="43">
        <f t="shared" ref="E91" si="218">K91+Q91</f>
        <v>11779.37866889</v>
      </c>
      <c r="F91" s="43">
        <f t="shared" ref="F91" si="219">L91+R91</f>
        <v>9438.2478599499991</v>
      </c>
      <c r="G91" s="43">
        <f t="shared" ref="G91" si="220">M91+S91</f>
        <v>297.51132339999998</v>
      </c>
      <c r="H91" s="43">
        <f t="shared" ref="H91" si="221">SUM(I91:J91)</f>
        <v>14492.57702561</v>
      </c>
      <c r="I91" s="43">
        <v>6400.4393837400003</v>
      </c>
      <c r="J91" s="43">
        <f t="shared" ref="J91" si="222">SUM(K91:M91)</f>
        <v>8092.1376418700002</v>
      </c>
      <c r="K91" s="43">
        <v>4438.6154967499997</v>
      </c>
      <c r="L91" s="43">
        <v>3596.4362745399999</v>
      </c>
      <c r="M91" s="43">
        <v>57.085870579999998</v>
      </c>
      <c r="N91" s="43">
        <f t="shared" ref="N91" si="223">SUM(O91:P91)</f>
        <v>15888.264687519999</v>
      </c>
      <c r="O91" s="43">
        <v>2465.2644771499999</v>
      </c>
      <c r="P91" s="43">
        <f t="shared" ref="P91" si="224">SUM(Q91:S91)</f>
        <v>13423.000210369999</v>
      </c>
      <c r="Q91" s="43">
        <v>7340.7631721400003</v>
      </c>
      <c r="R91" s="43">
        <v>5841.8115854099997</v>
      </c>
      <c r="S91" s="43">
        <v>240.42545282</v>
      </c>
      <c r="T91" s="43"/>
      <c r="U91" s="43"/>
      <c r="V91" s="43"/>
      <c r="W91" s="43"/>
      <c r="X91" s="43"/>
      <c r="Y91" s="43"/>
    </row>
    <row r="92" spans="1:25" hidden="1" outlineLevel="1" collapsed="1">
      <c r="A92" s="13">
        <v>43009</v>
      </c>
      <c r="B92" s="43">
        <v>30451.887712030002</v>
      </c>
      <c r="C92" s="43">
        <f t="shared" ref="C92" si="225">I92+O92</f>
        <v>8709.3366455699997</v>
      </c>
      <c r="D92" s="43">
        <f t="shared" ref="D92" si="226">J92+P92</f>
        <v>21742.551066460001</v>
      </c>
      <c r="E92" s="43">
        <f t="shared" ref="E92" si="227">K92+Q92</f>
        <v>11918.093397840001</v>
      </c>
      <c r="F92" s="43">
        <f t="shared" ref="F92" si="228">L92+R92</f>
        <v>9535.7260445800002</v>
      </c>
      <c r="G92" s="43">
        <f t="shared" ref="G92" si="229">M92+S92</f>
        <v>288.73162404000004</v>
      </c>
      <c r="H92" s="43">
        <f t="shared" ref="H92" si="230">SUM(I92:J92)</f>
        <v>14358.00171346</v>
      </c>
      <c r="I92" s="43">
        <v>6230.2947401399997</v>
      </c>
      <c r="J92" s="43">
        <f t="shared" ref="J92" si="231">SUM(K92:M92)</f>
        <v>8127.7069733200005</v>
      </c>
      <c r="K92" s="43">
        <v>4465.7004602300003</v>
      </c>
      <c r="L92" s="43">
        <v>3606.0043857300002</v>
      </c>
      <c r="M92" s="43">
        <v>56.002127360000003</v>
      </c>
      <c r="N92" s="43">
        <f t="shared" ref="N92" si="232">SUM(O92:P92)</f>
        <v>16093.88599857</v>
      </c>
      <c r="O92" s="43">
        <v>2479.04190543</v>
      </c>
      <c r="P92" s="43">
        <f t="shared" ref="P92" si="233">SUM(Q92:S92)</f>
        <v>13614.84409314</v>
      </c>
      <c r="Q92" s="43">
        <v>7452.3929376100004</v>
      </c>
      <c r="R92" s="43">
        <v>5929.7216588499996</v>
      </c>
      <c r="S92" s="43">
        <v>232.72949668000001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13">
        <v>43040</v>
      </c>
      <c r="B93" s="43">
        <v>31025.855573460001</v>
      </c>
      <c r="C93" s="43">
        <f t="shared" ref="C93" si="234">I93+O93</f>
        <v>9109.2624618900008</v>
      </c>
      <c r="D93" s="43">
        <f t="shared" ref="D93" si="235">J93+P93</f>
        <v>21916.59311157</v>
      </c>
      <c r="E93" s="43">
        <f t="shared" ref="E93" si="236">K93+Q93</f>
        <v>12010.32388505</v>
      </c>
      <c r="F93" s="43">
        <f t="shared" ref="F93" si="237">L93+R93</f>
        <v>9628.6469255600005</v>
      </c>
      <c r="G93" s="43">
        <f t="shared" ref="G93" si="238">M93+S93</f>
        <v>277.62230095999996</v>
      </c>
      <c r="H93" s="43">
        <f t="shared" ref="H93" si="239">SUM(I93:J93)</f>
        <v>14694.75377596</v>
      </c>
      <c r="I93" s="43">
        <v>6516.9781837299997</v>
      </c>
      <c r="J93" s="43">
        <f t="shared" ref="J93" si="240">SUM(K93:M93)</f>
        <v>8177.7755922300003</v>
      </c>
      <c r="K93" s="43">
        <v>4503.8798397999999</v>
      </c>
      <c r="L93" s="43">
        <v>3617.7832623300001</v>
      </c>
      <c r="M93" s="43">
        <v>56.112490100000002</v>
      </c>
      <c r="N93" s="43">
        <f t="shared" ref="N93" si="241">SUM(O93:P93)</f>
        <v>16331.1017975</v>
      </c>
      <c r="O93" s="43">
        <v>2592.2842781600002</v>
      </c>
      <c r="P93" s="43">
        <f t="shared" ref="P93" si="242">SUM(Q93:S93)</f>
        <v>13738.81751934</v>
      </c>
      <c r="Q93" s="43">
        <v>7506.4440452500003</v>
      </c>
      <c r="R93" s="43">
        <v>6010.8636632300004</v>
      </c>
      <c r="S93" s="43">
        <v>221.50981085999999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13">
        <v>43070</v>
      </c>
      <c r="B94" s="43">
        <v>32841.306963689996</v>
      </c>
      <c r="C94" s="43">
        <f t="shared" ref="C94" si="243">I94+O94</f>
        <v>10030.55168938</v>
      </c>
      <c r="D94" s="43">
        <f t="shared" ref="D94" si="244">J94+P94</f>
        <v>22810.755274310002</v>
      </c>
      <c r="E94" s="43">
        <f t="shared" ref="E94" si="245">K94+Q94</f>
        <v>13275.357992140001</v>
      </c>
      <c r="F94" s="43">
        <f t="shared" ref="F94" si="246">L94+R94</f>
        <v>9193.5969237699992</v>
      </c>
      <c r="G94" s="43">
        <f t="shared" ref="G94" si="247">M94+S94</f>
        <v>341.80035839999999</v>
      </c>
      <c r="H94" s="43">
        <f t="shared" ref="H94" si="248">SUM(I94:J94)</f>
        <v>15788.643939370002</v>
      </c>
      <c r="I94" s="43">
        <v>7391.1450363499998</v>
      </c>
      <c r="J94" s="43">
        <f t="shared" ref="J94" si="249">SUM(K94:M94)</f>
        <v>8397.4989030200013</v>
      </c>
      <c r="K94" s="43">
        <v>5119.2854082200001</v>
      </c>
      <c r="L94" s="43">
        <v>3189.0913017799999</v>
      </c>
      <c r="M94" s="43">
        <v>89.122193019999997</v>
      </c>
      <c r="N94" s="43">
        <f t="shared" ref="N94" si="250">SUM(O94:P94)</f>
        <v>17052.663024320002</v>
      </c>
      <c r="O94" s="43">
        <v>2639.4066530300001</v>
      </c>
      <c r="P94" s="43">
        <f t="shared" ref="P94" si="251">SUM(Q94:S94)</f>
        <v>14413.256371290001</v>
      </c>
      <c r="Q94" s="43">
        <v>8156.0725839200004</v>
      </c>
      <c r="R94" s="43">
        <v>6004.5056219899998</v>
      </c>
      <c r="S94" s="43">
        <v>252.67816538</v>
      </c>
      <c r="T94" s="43"/>
      <c r="U94" s="43"/>
      <c r="V94" s="43"/>
      <c r="W94" s="43"/>
      <c r="X94" s="43"/>
      <c r="Y94" s="43"/>
    </row>
    <row r="95" spans="1:25" hidden="1" outlineLevel="1" collapsed="1">
      <c r="A95" s="13">
        <v>43101</v>
      </c>
      <c r="B95" s="43">
        <v>32689.690619540001</v>
      </c>
      <c r="C95" s="43">
        <f t="shared" ref="C95" si="252">I95+O95</f>
        <v>9655.5703529599996</v>
      </c>
      <c r="D95" s="43">
        <f t="shared" ref="D95" si="253">J95+P95</f>
        <v>23034.120266580001</v>
      </c>
      <c r="E95" s="43">
        <f t="shared" ref="E95" si="254">K95+Q95</f>
        <v>13472.67235499</v>
      </c>
      <c r="F95" s="43">
        <f t="shared" ref="F95" si="255">L95+R95</f>
        <v>9203.6456550099992</v>
      </c>
      <c r="G95" s="43">
        <f t="shared" ref="G95" si="256">M95+S95</f>
        <v>357.80225657999995</v>
      </c>
      <c r="H95" s="43">
        <f t="shared" ref="H95" si="257">SUM(I95:J95)</f>
        <v>15484.158931059999</v>
      </c>
      <c r="I95" s="43">
        <v>6956.3932723799999</v>
      </c>
      <c r="J95" s="43">
        <f t="shared" ref="J95" si="258">SUM(K95:M95)</f>
        <v>8527.7656586800003</v>
      </c>
      <c r="K95" s="43">
        <v>5310.67907027</v>
      </c>
      <c r="L95" s="43">
        <v>3123.31824396</v>
      </c>
      <c r="M95" s="43">
        <v>93.768344450000001</v>
      </c>
      <c r="N95" s="43">
        <f t="shared" ref="N95" si="259">SUM(O95:P95)</f>
        <v>17205.531688479998</v>
      </c>
      <c r="O95" s="43">
        <v>2699.1770805800002</v>
      </c>
      <c r="P95" s="43">
        <f t="shared" ref="P95" si="260">SUM(Q95:S95)</f>
        <v>14506.354607899999</v>
      </c>
      <c r="Q95" s="43">
        <v>8161.9932847199998</v>
      </c>
      <c r="R95" s="43">
        <v>6080.3274110499997</v>
      </c>
      <c r="S95" s="43">
        <v>264.03391212999998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13">
        <v>43132</v>
      </c>
      <c r="B96" s="43">
        <v>32316.180778949998</v>
      </c>
      <c r="C96" s="43">
        <f t="shared" ref="C96" si="261">I96+O96</f>
        <v>9709.7530059000001</v>
      </c>
      <c r="D96" s="43">
        <f t="shared" ref="D96" si="262">J96+P96</f>
        <v>22606.427773049996</v>
      </c>
      <c r="E96" s="43">
        <f t="shared" ref="E96" si="263">K96+Q96</f>
        <v>13356.97206584</v>
      </c>
      <c r="F96" s="43">
        <f t="shared" ref="F96" si="264">L96+R96</f>
        <v>8898.0326473000005</v>
      </c>
      <c r="G96" s="43">
        <f t="shared" ref="G96" si="265">M96+S96</f>
        <v>351.42305991000001</v>
      </c>
      <c r="H96" s="43">
        <f t="shared" ref="H96" si="266">SUM(I96:J96)</f>
        <v>15740.575154279999</v>
      </c>
      <c r="I96" s="43">
        <v>7070.0048463499998</v>
      </c>
      <c r="J96" s="43">
        <f t="shared" ref="J96" si="267">SUM(K96:M96)</f>
        <v>8670.5703079300001</v>
      </c>
      <c r="K96" s="43">
        <v>5505.3264596299996</v>
      </c>
      <c r="L96" s="43">
        <v>3069.3587896200002</v>
      </c>
      <c r="M96" s="43">
        <v>95.88505868</v>
      </c>
      <c r="N96" s="43">
        <f t="shared" ref="N96" si="268">SUM(O96:P96)</f>
        <v>16575.605624669999</v>
      </c>
      <c r="O96" s="43">
        <v>2639.7481595499999</v>
      </c>
      <c r="P96" s="43">
        <f t="shared" ref="P96" si="269">SUM(Q96:S96)</f>
        <v>13935.857465119998</v>
      </c>
      <c r="Q96" s="43">
        <v>7851.6456062099996</v>
      </c>
      <c r="R96" s="43">
        <v>5828.6738576799999</v>
      </c>
      <c r="S96" s="43">
        <v>255.53800122999999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13">
        <v>43160</v>
      </c>
      <c r="B97" s="43">
        <v>32401.430763870005</v>
      </c>
      <c r="C97" s="43">
        <f t="shared" ref="C97" si="270">I97+O97</f>
        <v>9959.2501261699999</v>
      </c>
      <c r="D97" s="43">
        <f t="shared" ref="D97" si="271">J97+P97</f>
        <v>22442.180637700003</v>
      </c>
      <c r="E97" s="43">
        <f t="shared" ref="E97" si="272">K97+Q97</f>
        <v>13456.13120286</v>
      </c>
      <c r="F97" s="43">
        <f t="shared" ref="F97" si="273">L97+R97</f>
        <v>8625.2470245900004</v>
      </c>
      <c r="G97" s="43">
        <f t="shared" ref="G97" si="274">M97+S97</f>
        <v>360.80241024999998</v>
      </c>
      <c r="H97" s="43">
        <f t="shared" ref="H97" si="275">SUM(I97:J97)</f>
        <v>15960.227526870001</v>
      </c>
      <c r="I97" s="43">
        <v>7223.01647228</v>
      </c>
      <c r="J97" s="43">
        <f t="shared" ref="J97" si="276">SUM(K97:M97)</f>
        <v>8737.2110545900014</v>
      </c>
      <c r="K97" s="43">
        <v>5701.0165195899999</v>
      </c>
      <c r="L97" s="43">
        <v>2939.93118177</v>
      </c>
      <c r="M97" s="43">
        <v>96.263353230000007</v>
      </c>
      <c r="N97" s="43">
        <f t="shared" ref="N97" si="277">SUM(O97:P97)</f>
        <v>16441.203237000002</v>
      </c>
      <c r="O97" s="43">
        <v>2736.2336538899999</v>
      </c>
      <c r="P97" s="43">
        <f t="shared" ref="P97" si="278">SUM(Q97:S97)</f>
        <v>13704.96958311</v>
      </c>
      <c r="Q97" s="43">
        <v>7755.1146832699997</v>
      </c>
      <c r="R97" s="43">
        <v>5685.3158428200004</v>
      </c>
      <c r="S97" s="43">
        <v>264.53905701999997</v>
      </c>
      <c r="T97" s="43"/>
      <c r="U97" s="43"/>
      <c r="V97" s="43"/>
      <c r="W97" s="43"/>
      <c r="X97" s="43"/>
      <c r="Y97" s="43"/>
    </row>
    <row r="98" spans="1:25" hidden="1" outlineLevel="1" collapsed="1">
      <c r="A98" s="13">
        <v>43191</v>
      </c>
      <c r="B98" s="43">
        <v>32857.07256144</v>
      </c>
      <c r="C98" s="43">
        <f t="shared" ref="C98" si="279">I98+O98</f>
        <v>10564.4916464</v>
      </c>
      <c r="D98" s="43">
        <f t="shared" ref="D98" si="280">J98+P98</f>
        <v>22292.580915040002</v>
      </c>
      <c r="E98" s="43">
        <f t="shared" ref="E98" si="281">K98+Q98</f>
        <v>13552.523519729999</v>
      </c>
      <c r="F98" s="43">
        <f t="shared" ref="F98" si="282">L98+R98</f>
        <v>8410.7349881099999</v>
      </c>
      <c r="G98" s="43">
        <f t="shared" ref="G98" si="283">M98+S98</f>
        <v>329.32240719999999</v>
      </c>
      <c r="H98" s="43">
        <f t="shared" ref="H98" si="284">SUM(I98:J98)</f>
        <v>16550.40758309</v>
      </c>
      <c r="I98" s="43">
        <v>7772.1766663199996</v>
      </c>
      <c r="J98" s="43">
        <f t="shared" ref="J98" si="285">SUM(K98:M98)</f>
        <v>8778.2309167700005</v>
      </c>
      <c r="K98" s="43">
        <v>5839.8943905699998</v>
      </c>
      <c r="L98" s="43">
        <v>2849.4815700300001</v>
      </c>
      <c r="M98" s="43">
        <v>88.854956169999994</v>
      </c>
      <c r="N98" s="43">
        <f t="shared" ref="N98" si="286">SUM(O98:P98)</f>
        <v>16306.66497835</v>
      </c>
      <c r="O98" s="43">
        <v>2792.3149800800002</v>
      </c>
      <c r="P98" s="43">
        <f t="shared" ref="P98" si="287">SUM(Q98:S98)</f>
        <v>13514.34999827</v>
      </c>
      <c r="Q98" s="43">
        <v>7712.62912916</v>
      </c>
      <c r="R98" s="43">
        <v>5561.2534180800003</v>
      </c>
      <c r="S98" s="43">
        <v>240.46745103000001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13">
        <v>43221</v>
      </c>
      <c r="B99" s="43">
        <v>32506.48753554</v>
      </c>
      <c r="C99" s="43">
        <f t="shared" ref="C99" si="288">I99+O99</f>
        <v>10360.493346269999</v>
      </c>
      <c r="D99" s="43">
        <f t="shared" ref="D99" si="289">J99+P99</f>
        <v>22145.994189270001</v>
      </c>
      <c r="E99" s="43">
        <f t="shared" ref="E99" si="290">K99+Q99</f>
        <v>13609.377125219999</v>
      </c>
      <c r="F99" s="43">
        <f t="shared" ref="F99" si="291">L99+R99</f>
        <v>8208.4549991300009</v>
      </c>
      <c r="G99" s="43">
        <f t="shared" ref="G99" si="292">M99+S99</f>
        <v>328.16206492000003</v>
      </c>
      <c r="H99" s="43">
        <f t="shared" ref="H99" si="293">SUM(I99:J99)</f>
        <v>16398.930476499998</v>
      </c>
      <c r="I99" s="43">
        <v>7598.7264503099996</v>
      </c>
      <c r="J99" s="43">
        <f t="shared" ref="J99" si="294">SUM(K99:M99)</f>
        <v>8800.2040261900001</v>
      </c>
      <c r="K99" s="43">
        <v>5969.0973814099998</v>
      </c>
      <c r="L99" s="43">
        <v>2740.0399381900002</v>
      </c>
      <c r="M99" s="43">
        <v>91.066706589999995</v>
      </c>
      <c r="N99" s="43">
        <f t="shared" ref="N99" si="295">SUM(O99:P99)</f>
        <v>16107.55705904</v>
      </c>
      <c r="O99" s="43">
        <v>2761.7668959600001</v>
      </c>
      <c r="P99" s="43">
        <f t="shared" ref="P99" si="296">SUM(Q99:S99)</f>
        <v>13345.790163080001</v>
      </c>
      <c r="Q99" s="43">
        <v>7640.2797438099997</v>
      </c>
      <c r="R99" s="43">
        <v>5468.4150609400003</v>
      </c>
      <c r="S99" s="43">
        <v>237.09535833000001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13">
        <v>43252</v>
      </c>
      <c r="B100" s="43">
        <v>33931.251542410006</v>
      </c>
      <c r="C100" s="43">
        <f t="shared" ref="C100" si="297">I100+O100</f>
        <v>11713.553099299999</v>
      </c>
      <c r="D100" s="43">
        <f t="shared" ref="D100" si="298">J100+P100</f>
        <v>22217.698443109999</v>
      </c>
      <c r="E100" s="43">
        <f t="shared" ref="E100" si="299">K100+Q100</f>
        <v>13832.83516388</v>
      </c>
      <c r="F100" s="43">
        <f t="shared" ref="F100" si="300">L100+R100</f>
        <v>8080.1952409700007</v>
      </c>
      <c r="G100" s="43">
        <f t="shared" ref="G100" si="301">M100+S100</f>
        <v>304.66803826</v>
      </c>
      <c r="H100" s="43">
        <f t="shared" ref="H100" si="302">SUM(I100:J100)</f>
        <v>17704.686259720002</v>
      </c>
      <c r="I100" s="43">
        <v>8849.0802682800004</v>
      </c>
      <c r="J100" s="43">
        <f t="shared" ref="J100" si="303">SUM(K100:M100)</f>
        <v>8855.6059914399993</v>
      </c>
      <c r="K100" s="43">
        <v>6080.3367616699998</v>
      </c>
      <c r="L100" s="43">
        <v>2680.01892705</v>
      </c>
      <c r="M100" s="43">
        <v>95.250302719999993</v>
      </c>
      <c r="N100" s="43">
        <f t="shared" ref="N100" si="304">SUM(O100:P100)</f>
        <v>16226.56528269</v>
      </c>
      <c r="O100" s="43">
        <v>2864.4728310199998</v>
      </c>
      <c r="P100" s="43">
        <f t="shared" ref="P100" si="305">SUM(Q100:S100)</f>
        <v>13362.092451670002</v>
      </c>
      <c r="Q100" s="43">
        <v>7752.4984022099998</v>
      </c>
      <c r="R100" s="43">
        <v>5400.1763139200002</v>
      </c>
      <c r="S100" s="43">
        <v>209.41773554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13">
        <v>43282</v>
      </c>
      <c r="B101" s="43">
        <v>33846.246677760006</v>
      </c>
      <c r="C101" s="43">
        <f t="shared" ref="C101" si="306">I101+O101</f>
        <v>11409.858909569999</v>
      </c>
      <c r="D101" s="43">
        <f t="shared" ref="D101" si="307">J101+P101</f>
        <v>22436.387768189998</v>
      </c>
      <c r="E101" s="43">
        <f t="shared" ref="E101" si="308">K101+Q101</f>
        <v>14035.547856069999</v>
      </c>
      <c r="F101" s="43">
        <f t="shared" ref="F101" si="309">L101+R101</f>
        <v>8086.1904728399995</v>
      </c>
      <c r="G101" s="43">
        <f t="shared" ref="G101" si="310">M101+S101</f>
        <v>314.64943928000002</v>
      </c>
      <c r="H101" s="43">
        <f t="shared" ref="H101" si="311">SUM(I101:J101)</f>
        <v>17114.815659029999</v>
      </c>
      <c r="I101" s="43">
        <v>8375.0789206299996</v>
      </c>
      <c r="J101" s="43">
        <f t="shared" ref="J101" si="312">SUM(K101:M101)</f>
        <v>8739.736738399999</v>
      </c>
      <c r="K101" s="43">
        <v>6048.5366028799999</v>
      </c>
      <c r="L101" s="43">
        <v>2590.54137808</v>
      </c>
      <c r="M101" s="43">
        <v>100.65875744</v>
      </c>
      <c r="N101" s="43">
        <f t="shared" ref="N101" si="313">SUM(O101:P101)</f>
        <v>16731.43101873</v>
      </c>
      <c r="O101" s="43">
        <v>3034.7799889399998</v>
      </c>
      <c r="P101" s="43">
        <f t="shared" ref="P101" si="314">SUM(Q101:S101)</f>
        <v>13696.65102979</v>
      </c>
      <c r="Q101" s="43">
        <v>7987.0112531900004</v>
      </c>
      <c r="R101" s="43">
        <v>5495.6490947599996</v>
      </c>
      <c r="S101" s="43">
        <v>213.99068184000001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13">
        <v>43313</v>
      </c>
      <c r="B102" s="43">
        <v>34773.624132640005</v>
      </c>
      <c r="C102" s="43">
        <f t="shared" ref="C102" si="315">I102+O102</f>
        <v>11645.60495879</v>
      </c>
      <c r="D102" s="43">
        <f t="shared" ref="D102" si="316">J102+P102</f>
        <v>23128.01917385</v>
      </c>
      <c r="E102" s="43">
        <f t="shared" ref="E102" si="317">K102+Q102</f>
        <v>14686.95378964</v>
      </c>
      <c r="F102" s="43">
        <f t="shared" ref="F102" si="318">L102+R102</f>
        <v>8084.0042870899997</v>
      </c>
      <c r="G102" s="43">
        <f t="shared" ref="G102" si="319">M102+S102</f>
        <v>357.06109712</v>
      </c>
      <c r="H102" s="43">
        <f t="shared" ref="H102" si="320">SUM(I102:J102)</f>
        <v>16880.348806860002</v>
      </c>
      <c r="I102" s="43">
        <v>8261.9032694300004</v>
      </c>
      <c r="J102" s="43">
        <f t="shared" ref="J102" si="321">SUM(K102:M102)</f>
        <v>8618.4455374300014</v>
      </c>
      <c r="K102" s="43">
        <v>6049.3368377200004</v>
      </c>
      <c r="L102" s="43">
        <v>2452.8561749800001</v>
      </c>
      <c r="M102" s="43">
        <v>116.25252473</v>
      </c>
      <c r="N102" s="43">
        <f t="shared" ref="N102" si="322">SUM(O102:P102)</f>
        <v>17893.27532578</v>
      </c>
      <c r="O102" s="43">
        <v>3383.7016893599998</v>
      </c>
      <c r="P102" s="43">
        <f t="shared" ref="P102" si="323">SUM(Q102:S102)</f>
        <v>14509.573636419998</v>
      </c>
      <c r="Q102" s="43">
        <v>8637.6169519199993</v>
      </c>
      <c r="R102" s="43">
        <v>5631.1481121099996</v>
      </c>
      <c r="S102" s="43">
        <v>240.80857238999999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13">
        <v>43344</v>
      </c>
      <c r="B103" s="43">
        <v>35445.578803789998</v>
      </c>
      <c r="C103" s="43">
        <f t="shared" ref="C103" si="324">I103+O103</f>
        <v>12190.737457660001</v>
      </c>
      <c r="D103" s="43">
        <f t="shared" ref="D103" si="325">J103+P103</f>
        <v>23254.841346130001</v>
      </c>
      <c r="E103" s="43">
        <f t="shared" ref="E103" si="326">K103+Q103</f>
        <v>14879.95293279</v>
      </c>
      <c r="F103" s="43">
        <f t="shared" ref="F103" si="327">L103+R103</f>
        <v>8008.4291677399997</v>
      </c>
      <c r="G103" s="43">
        <f t="shared" ref="G103" si="328">M103+S103</f>
        <v>366.45924559999997</v>
      </c>
      <c r="H103" s="43">
        <f t="shared" ref="H103" si="329">SUM(I103:J103)</f>
        <v>17421.304648429999</v>
      </c>
      <c r="I103" s="43">
        <v>8762.4582039800007</v>
      </c>
      <c r="J103" s="43">
        <f t="shared" ref="J103" si="330">SUM(K103:M103)</f>
        <v>8658.8464444500005</v>
      </c>
      <c r="K103" s="43">
        <v>6124.1490910100001</v>
      </c>
      <c r="L103" s="43">
        <v>2412.19613656</v>
      </c>
      <c r="M103" s="43">
        <v>122.50121688</v>
      </c>
      <c r="N103" s="43">
        <f t="shared" ref="N103" si="331">SUM(O103:P103)</f>
        <v>18024.274155359999</v>
      </c>
      <c r="O103" s="43">
        <v>3428.2792536799998</v>
      </c>
      <c r="P103" s="43">
        <f t="shared" ref="P103" si="332">SUM(Q103:S103)</f>
        <v>14595.99490168</v>
      </c>
      <c r="Q103" s="43">
        <v>8755.8038417799999</v>
      </c>
      <c r="R103" s="43">
        <v>5596.2330311799997</v>
      </c>
      <c r="S103" s="43">
        <v>243.95802871999999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13">
        <v>43374</v>
      </c>
      <c r="B104" s="43">
        <v>35254.234574000002</v>
      </c>
      <c r="C104" s="43">
        <f t="shared" ref="C104" si="333">I104+O104</f>
        <v>11828.619661250001</v>
      </c>
      <c r="D104" s="43">
        <f t="shared" ref="D104" si="334">J104+P104</f>
        <v>23425.614912749996</v>
      </c>
      <c r="E104" s="43">
        <f t="shared" ref="E104" si="335">K104+Q104</f>
        <v>15184.5171484</v>
      </c>
      <c r="F104" s="43">
        <f t="shared" ref="F104" si="336">L104+R104</f>
        <v>7876.45459424</v>
      </c>
      <c r="G104" s="43">
        <f t="shared" ref="G104" si="337">M104+S104</f>
        <v>364.64317011000003</v>
      </c>
      <c r="H104" s="43">
        <f t="shared" ref="H104" si="338">SUM(I104:J104)</f>
        <v>17171.64119504</v>
      </c>
      <c r="I104" s="43">
        <v>8424.8704897200005</v>
      </c>
      <c r="J104" s="43">
        <f t="shared" ref="J104" si="339">SUM(K104:M104)</f>
        <v>8746.7707053199993</v>
      </c>
      <c r="K104" s="43">
        <v>6253.08277576</v>
      </c>
      <c r="L104" s="43">
        <v>2371.8268244699998</v>
      </c>
      <c r="M104" s="43">
        <v>121.86110509</v>
      </c>
      <c r="N104" s="43">
        <f t="shared" ref="N104" si="340">SUM(O104:P104)</f>
        <v>18082.593378959999</v>
      </c>
      <c r="O104" s="43">
        <v>3403.7491715299998</v>
      </c>
      <c r="P104" s="43">
        <f t="shared" ref="P104" si="341">SUM(Q104:S104)</f>
        <v>14678.844207429998</v>
      </c>
      <c r="Q104" s="43">
        <v>8931.4343726400002</v>
      </c>
      <c r="R104" s="43">
        <v>5504.6277697699998</v>
      </c>
      <c r="S104" s="43">
        <v>242.78206502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13">
        <v>43405</v>
      </c>
      <c r="B105" s="43">
        <v>35379.715727930001</v>
      </c>
      <c r="C105" s="43">
        <f t="shared" ref="C105" si="342">I105+O105</f>
        <v>11754.71116352</v>
      </c>
      <c r="D105" s="43">
        <f t="shared" ref="D105" si="343">J105+P105</f>
        <v>23625.004564409999</v>
      </c>
      <c r="E105" s="43">
        <f t="shared" ref="E105" si="344">K105+Q105</f>
        <v>15428.78330168</v>
      </c>
      <c r="F105" s="43">
        <f t="shared" ref="F105" si="345">L105+R105</f>
        <v>7827.4740165499998</v>
      </c>
      <c r="G105" s="43">
        <f t="shared" ref="G105" si="346">M105+S105</f>
        <v>368.74724617999999</v>
      </c>
      <c r="H105" s="43">
        <f t="shared" ref="H105" si="347">SUM(I105:J105)</f>
        <v>17229.246977770003</v>
      </c>
      <c r="I105" s="43">
        <v>8373.6327311200002</v>
      </c>
      <c r="J105" s="43">
        <f t="shared" ref="J105" si="348">SUM(K105:M105)</f>
        <v>8855.6142466500005</v>
      </c>
      <c r="K105" s="43">
        <v>6382.0859569800004</v>
      </c>
      <c r="L105" s="43">
        <v>2349.1654401699998</v>
      </c>
      <c r="M105" s="43">
        <v>124.3628495</v>
      </c>
      <c r="N105" s="43">
        <f t="shared" ref="N105" si="349">SUM(O105:P105)</f>
        <v>18150.468750159998</v>
      </c>
      <c r="O105" s="43">
        <v>3381.0784324000001</v>
      </c>
      <c r="P105" s="43">
        <f t="shared" ref="P105" si="350">SUM(Q105:S105)</f>
        <v>14769.390317759999</v>
      </c>
      <c r="Q105" s="43">
        <v>9046.6973447</v>
      </c>
      <c r="R105" s="43">
        <v>5478.30857638</v>
      </c>
      <c r="S105" s="43">
        <v>244.38439668000001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13">
        <v>43435</v>
      </c>
      <c r="B106" s="43">
        <v>35751.974871710001</v>
      </c>
      <c r="C106" s="43">
        <f t="shared" ref="C106" si="351">I106+O106</f>
        <v>12541.547429120001</v>
      </c>
      <c r="D106" s="43">
        <f t="shared" ref="D106" si="352">J106+P106</f>
        <v>23210.42744259</v>
      </c>
      <c r="E106" s="43">
        <f t="shared" ref="E106" si="353">K106+Q106</f>
        <v>15339.46778617</v>
      </c>
      <c r="F106" s="43">
        <f t="shared" ref="F106" si="354">L106+R106</f>
        <v>7523.7163736999992</v>
      </c>
      <c r="G106" s="43">
        <f t="shared" ref="G106" si="355">M106+S106</f>
        <v>347.24328272000002</v>
      </c>
      <c r="H106" s="43">
        <f t="shared" ref="H106" si="356">SUM(I106:J106)</f>
        <v>18152.070804089999</v>
      </c>
      <c r="I106" s="43">
        <v>9136.7245761300001</v>
      </c>
      <c r="J106" s="43">
        <f t="shared" ref="J106" si="357">SUM(K106:M106)</f>
        <v>9015.3462279599989</v>
      </c>
      <c r="K106" s="43">
        <v>6610.1952658800001</v>
      </c>
      <c r="L106" s="43">
        <v>2276.7899953900001</v>
      </c>
      <c r="M106" s="43">
        <v>128.36096669</v>
      </c>
      <c r="N106" s="43">
        <f t="shared" ref="N106" si="358">SUM(O106:P106)</f>
        <v>17599.904067619998</v>
      </c>
      <c r="O106" s="43">
        <v>3404.8228529899998</v>
      </c>
      <c r="P106" s="43">
        <f t="shared" ref="P106" si="359">SUM(Q106:S106)</f>
        <v>14195.08121463</v>
      </c>
      <c r="Q106" s="43">
        <v>8729.2725202900001</v>
      </c>
      <c r="R106" s="43">
        <v>5246.9263783099996</v>
      </c>
      <c r="S106" s="43">
        <v>218.88231603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13">
        <v>43466</v>
      </c>
      <c r="B107" s="43">
        <v>35737.481200239999</v>
      </c>
      <c r="C107" s="43">
        <f t="shared" ref="C107" si="360">I107+O107</f>
        <v>12336.14933204</v>
      </c>
      <c r="D107" s="43">
        <f t="shared" ref="D107" si="361">J107+P107</f>
        <v>23401.331868200003</v>
      </c>
      <c r="E107" s="43">
        <f t="shared" ref="E107" si="362">K107+Q107</f>
        <v>15575.553188559999</v>
      </c>
      <c r="F107" s="43">
        <f t="shared" ref="F107" si="363">L107+R107</f>
        <v>7468.7313705200004</v>
      </c>
      <c r="G107" s="43">
        <f t="shared" ref="G107" si="364">M107+S107</f>
        <v>357.04730912000002</v>
      </c>
      <c r="H107" s="43">
        <f t="shared" ref="H107" si="365">SUM(I107:J107)</f>
        <v>18066.028162139999</v>
      </c>
      <c r="I107" s="43">
        <v>8851.4512930700002</v>
      </c>
      <c r="J107" s="43">
        <f t="shared" ref="J107" si="366">SUM(K107:M107)</f>
        <v>9214.5768690700006</v>
      </c>
      <c r="K107" s="43">
        <v>6712.2175605700004</v>
      </c>
      <c r="L107" s="43">
        <v>2368.3232631000001</v>
      </c>
      <c r="M107" s="43">
        <v>134.03604540000001</v>
      </c>
      <c r="N107" s="43">
        <f t="shared" ref="N107" si="367">SUM(O107:P107)</f>
        <v>17671.4530381</v>
      </c>
      <c r="O107" s="43">
        <v>3484.6980389700002</v>
      </c>
      <c r="P107" s="43">
        <f t="shared" ref="P107" si="368">SUM(Q107:S107)</f>
        <v>14186.75499913</v>
      </c>
      <c r="Q107" s="43">
        <v>8863.3356279899999</v>
      </c>
      <c r="R107" s="43">
        <v>5100.4081074200003</v>
      </c>
      <c r="S107" s="43">
        <v>223.01126371999999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13">
        <v>43497</v>
      </c>
      <c r="B108" s="43">
        <v>35610.190970420008</v>
      </c>
      <c r="C108" s="43">
        <f t="shared" ref="C108" si="369">I108+O108</f>
        <v>12407.89823124</v>
      </c>
      <c r="D108" s="43">
        <f t="shared" ref="D108" si="370">J108+P108</f>
        <v>23202.29273918</v>
      </c>
      <c r="E108" s="43">
        <f t="shared" ref="E108" si="371">K108+Q108</f>
        <v>15337.058489970001</v>
      </c>
      <c r="F108" s="43">
        <f t="shared" ref="F108" si="372">L108+R108</f>
        <v>7160.9623849700001</v>
      </c>
      <c r="G108" s="43">
        <f t="shared" ref="G108" si="373">M108+S108</f>
        <v>704.27186424000001</v>
      </c>
      <c r="H108" s="43">
        <f t="shared" ref="H108" si="374">SUM(I108:J108)</f>
        <v>18272.106807759999</v>
      </c>
      <c r="I108" s="43">
        <v>8938.1594000599998</v>
      </c>
      <c r="J108" s="43">
        <f t="shared" ref="J108" si="375">SUM(K108:M108)</f>
        <v>9333.9474076999995</v>
      </c>
      <c r="K108" s="43">
        <v>6895.8938538800003</v>
      </c>
      <c r="L108" s="43">
        <v>2302.1168859200002</v>
      </c>
      <c r="M108" s="43">
        <v>135.9366679</v>
      </c>
      <c r="N108" s="43">
        <f t="shared" ref="N108" si="376">SUM(O108:P108)</f>
        <v>17338.084162660001</v>
      </c>
      <c r="O108" s="43">
        <v>3469.73883118</v>
      </c>
      <c r="P108" s="43">
        <f t="shared" ref="P108" si="377">SUM(Q108:S108)</f>
        <v>13868.345331480001</v>
      </c>
      <c r="Q108" s="43">
        <v>8441.1646360899995</v>
      </c>
      <c r="R108" s="43">
        <v>4858.8454990500004</v>
      </c>
      <c r="S108" s="43">
        <v>568.33519634000004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13">
        <v>43525</v>
      </c>
      <c r="B109" s="43">
        <v>35983.556019950003</v>
      </c>
      <c r="C109" s="43">
        <f t="shared" ref="C109" si="378">I109+O109</f>
        <v>12608.425306679999</v>
      </c>
      <c r="D109" s="43">
        <f t="shared" ref="D109" si="379">J109+P109</f>
        <v>23375.130713270002</v>
      </c>
      <c r="E109" s="43">
        <f t="shared" ref="E109" si="380">K109+Q109</f>
        <v>15600.1412874</v>
      </c>
      <c r="F109" s="43">
        <f t="shared" ref="F109" si="381">L109+R109</f>
        <v>7054.40395412</v>
      </c>
      <c r="G109" s="43">
        <f t="shared" ref="G109" si="382">M109+S109</f>
        <v>720.58547175000001</v>
      </c>
      <c r="H109" s="43">
        <f t="shared" ref="H109" si="383">SUM(I109:J109)</f>
        <v>18447.436098940001</v>
      </c>
      <c r="I109" s="43">
        <v>9063.4300589499999</v>
      </c>
      <c r="J109" s="43">
        <f t="shared" ref="J109" si="384">SUM(K109:M109)</f>
        <v>9384.0060399899994</v>
      </c>
      <c r="K109" s="43">
        <v>6973.7948208899998</v>
      </c>
      <c r="L109" s="43">
        <v>2272.6365790200002</v>
      </c>
      <c r="M109" s="43">
        <v>137.57464007999999</v>
      </c>
      <c r="N109" s="43">
        <f t="shared" ref="N109" si="385">SUM(O109:P109)</f>
        <v>17536.119921010002</v>
      </c>
      <c r="O109" s="43">
        <v>3544.9952477299998</v>
      </c>
      <c r="P109" s="43">
        <f t="shared" ref="P109" si="386">SUM(Q109:S109)</f>
        <v>13991.124673280001</v>
      </c>
      <c r="Q109" s="43">
        <v>8626.34646651</v>
      </c>
      <c r="R109" s="43">
        <v>4781.7673751000002</v>
      </c>
      <c r="S109" s="43">
        <v>583.01083167000002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13">
        <v>43556</v>
      </c>
      <c r="B110" s="43">
        <v>35655.571211909999</v>
      </c>
      <c r="C110" s="43">
        <f t="shared" ref="C110" si="387">I110+O110</f>
        <v>12709.46247848</v>
      </c>
      <c r="D110" s="43">
        <f t="shared" ref="D110" si="388">J110+P110</f>
        <v>22946.108733429995</v>
      </c>
      <c r="E110" s="43">
        <f t="shared" ref="E110" si="389">K110+Q110</f>
        <v>15479.539566809999</v>
      </c>
      <c r="F110" s="43">
        <f t="shared" ref="F110" si="390">L110+R110</f>
        <v>6760.9715922199994</v>
      </c>
      <c r="G110" s="43">
        <f t="shared" ref="G110" si="391">M110+S110</f>
        <v>705.59757439999998</v>
      </c>
      <c r="H110" s="43">
        <f t="shared" ref="H110" si="392">SUM(I110:J110)</f>
        <v>18605.687903179998</v>
      </c>
      <c r="I110" s="43">
        <v>9249.5388482599992</v>
      </c>
      <c r="J110" s="43">
        <f t="shared" ref="J110" si="393">SUM(K110:M110)</f>
        <v>9356.1490549199989</v>
      </c>
      <c r="K110" s="43">
        <v>6979.2068719999997</v>
      </c>
      <c r="L110" s="43">
        <v>2239.7231258400002</v>
      </c>
      <c r="M110" s="43">
        <v>137.21905708</v>
      </c>
      <c r="N110" s="43">
        <f t="shared" ref="N110" si="394">SUM(O110:P110)</f>
        <v>17049.883308729997</v>
      </c>
      <c r="O110" s="43">
        <v>3459.9236302200002</v>
      </c>
      <c r="P110" s="43">
        <f t="shared" ref="P110" si="395">SUM(Q110:S110)</f>
        <v>13589.959678509998</v>
      </c>
      <c r="Q110" s="43">
        <v>8500.3326948100002</v>
      </c>
      <c r="R110" s="43">
        <v>4521.2484663799996</v>
      </c>
      <c r="S110" s="43">
        <v>568.37851732000001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13">
        <v>43586</v>
      </c>
      <c r="B111" s="43">
        <v>35245.132734209998</v>
      </c>
      <c r="C111" s="43">
        <f t="shared" ref="C111" si="396">I111+O111</f>
        <v>12415.639297579999</v>
      </c>
      <c r="D111" s="43">
        <f t="shared" ref="D111" si="397">J111+P111</f>
        <v>22829.49343663</v>
      </c>
      <c r="E111" s="43">
        <f t="shared" ref="E111" si="398">K111+Q111</f>
        <v>15464.160757090001</v>
      </c>
      <c r="F111" s="43">
        <f t="shared" ref="F111" si="399">L111+R111</f>
        <v>6653.1220708399997</v>
      </c>
      <c r="G111" s="43">
        <f t="shared" ref="G111" si="400">M111+S111</f>
        <v>712.21060869999997</v>
      </c>
      <c r="H111" s="43">
        <f t="shared" ref="H111" si="401">SUM(I111:J111)</f>
        <v>18108.406318759997</v>
      </c>
      <c r="I111" s="43">
        <v>8807.3796064599992</v>
      </c>
      <c r="J111" s="43">
        <f t="shared" ref="J111" si="402">SUM(K111:M111)</f>
        <v>9301.0267122999994</v>
      </c>
      <c r="K111" s="43">
        <v>6956.1103006900003</v>
      </c>
      <c r="L111" s="43">
        <v>2204.3359891199998</v>
      </c>
      <c r="M111" s="43">
        <v>140.58042248999999</v>
      </c>
      <c r="N111" s="43">
        <f t="shared" ref="N111" si="403">SUM(O111:P111)</f>
        <v>17136.726415450001</v>
      </c>
      <c r="O111" s="43">
        <v>3608.2596911199998</v>
      </c>
      <c r="P111" s="43">
        <f t="shared" ref="P111" si="404">SUM(Q111:S111)</f>
        <v>13528.466724330001</v>
      </c>
      <c r="Q111" s="43">
        <v>8508.0504564000003</v>
      </c>
      <c r="R111" s="43">
        <v>4448.7860817199999</v>
      </c>
      <c r="S111" s="43">
        <v>571.63018621000003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13">
        <v>43617</v>
      </c>
      <c r="B112" s="43">
        <v>36528.935754329999</v>
      </c>
      <c r="C112" s="43">
        <f t="shared" ref="C112" si="405">I112+O112</f>
        <v>14006.090126199999</v>
      </c>
      <c r="D112" s="43">
        <f t="shared" ref="D112" si="406">J112+P112</f>
        <v>22522.845628129999</v>
      </c>
      <c r="E112" s="43">
        <f t="shared" ref="E112" si="407">K112+Q112</f>
        <v>15496.49744899</v>
      </c>
      <c r="F112" s="43">
        <f t="shared" ref="F112" si="408">L112+R112</f>
        <v>6327.3084031199996</v>
      </c>
      <c r="G112" s="43">
        <f t="shared" ref="G112" si="409">M112+S112</f>
        <v>699.03977601999998</v>
      </c>
      <c r="H112" s="43">
        <f t="shared" ref="H112" si="410">SUM(I112:J112)</f>
        <v>19597.333344499999</v>
      </c>
      <c r="I112" s="43">
        <v>10288.027090719999</v>
      </c>
      <c r="J112" s="43">
        <f t="shared" ref="J112" si="411">SUM(K112:M112)</f>
        <v>9309.3062537799997</v>
      </c>
      <c r="K112" s="43">
        <v>7124.0514245699997</v>
      </c>
      <c r="L112" s="43">
        <v>2048.7817619699999</v>
      </c>
      <c r="M112" s="43">
        <v>136.47306724000001</v>
      </c>
      <c r="N112" s="43">
        <f t="shared" ref="N112" si="412">SUM(O112:P112)</f>
        <v>16931.60240983</v>
      </c>
      <c r="O112" s="43">
        <v>3718.0630354800001</v>
      </c>
      <c r="P112" s="43">
        <f t="shared" ref="P112" si="413">SUM(Q112:S112)</f>
        <v>13213.539374349999</v>
      </c>
      <c r="Q112" s="43">
        <v>8372.44602442</v>
      </c>
      <c r="R112" s="43">
        <v>4278.5266411499997</v>
      </c>
      <c r="S112" s="43">
        <v>562.56670878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13">
        <v>43647</v>
      </c>
      <c r="B113" s="43">
        <v>35133.292486289996</v>
      </c>
      <c r="C113" s="43">
        <f t="shared" ref="C113" si="414">I113+O113</f>
        <v>13132.151088819999</v>
      </c>
      <c r="D113" s="43">
        <f t="shared" ref="D113" si="415">J113+P113</f>
        <v>22001.141397470001</v>
      </c>
      <c r="E113" s="43">
        <f t="shared" ref="E113" si="416">K113+Q113</f>
        <v>15034.59055248</v>
      </c>
      <c r="F113" s="43">
        <f t="shared" ref="F113" si="417">L113+R113</f>
        <v>6377.8847123200003</v>
      </c>
      <c r="G113" s="43">
        <f t="shared" ref="G113" si="418">M113+S113</f>
        <v>588.66613267000002</v>
      </c>
      <c r="H113" s="43">
        <f t="shared" ref="H113" si="419">SUM(I113:J113)</f>
        <v>18709.11313021</v>
      </c>
      <c r="I113" s="43">
        <v>9421.5410651900002</v>
      </c>
      <c r="J113" s="43">
        <f t="shared" ref="J113" si="420">SUM(K113:M113)</f>
        <v>9287.5720650200001</v>
      </c>
      <c r="K113" s="43">
        <v>6899.2849740399997</v>
      </c>
      <c r="L113" s="43">
        <v>2294.2780308800002</v>
      </c>
      <c r="M113" s="43">
        <v>94.009060099999999</v>
      </c>
      <c r="N113" s="43">
        <f t="shared" ref="N113" si="421">SUM(O113:P113)</f>
        <v>16424.17935608</v>
      </c>
      <c r="O113" s="43">
        <v>3710.6100236299999</v>
      </c>
      <c r="P113" s="43">
        <f t="shared" ref="P113" si="422">SUM(Q113:S113)</f>
        <v>12713.569332450001</v>
      </c>
      <c r="Q113" s="43">
        <v>8135.3055784400003</v>
      </c>
      <c r="R113" s="43">
        <v>4083.6066814400001</v>
      </c>
      <c r="S113" s="43">
        <v>494.65707257000003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13">
        <v>43678</v>
      </c>
      <c r="B114" s="43">
        <v>35690.590387889999</v>
      </c>
      <c r="C114" s="43">
        <f t="shared" ref="C114" si="423">I114+O114</f>
        <v>13400.846169119999</v>
      </c>
      <c r="D114" s="43">
        <f t="shared" ref="D114" si="424">J114+P114</f>
        <v>22289.74421877</v>
      </c>
      <c r="E114" s="43">
        <f t="shared" ref="E114" si="425">K114+Q114</f>
        <v>15357.37129254</v>
      </c>
      <c r="F114" s="43">
        <f t="shared" ref="F114" si="426">L114+R114</f>
        <v>6348.9922743500001</v>
      </c>
      <c r="G114" s="43">
        <f t="shared" ref="G114" si="427">M114+S114</f>
        <v>583.38065187999996</v>
      </c>
      <c r="H114" s="43">
        <f t="shared" ref="H114" si="428">SUM(I114:J114)</f>
        <v>18907.856768469999</v>
      </c>
      <c r="I114" s="43">
        <v>9584.1808164199992</v>
      </c>
      <c r="J114" s="43">
        <f t="shared" ref="J114" si="429">SUM(K114:M114)</f>
        <v>9323.67595205</v>
      </c>
      <c r="K114" s="43">
        <v>6964.97518124</v>
      </c>
      <c r="L114" s="43">
        <v>2269.8961062799999</v>
      </c>
      <c r="M114" s="43">
        <v>88.804664529999997</v>
      </c>
      <c r="N114" s="43">
        <f t="shared" ref="N114" si="430">SUM(O114:P114)</f>
        <v>16782.73361942</v>
      </c>
      <c r="O114" s="43">
        <v>3816.6653526999999</v>
      </c>
      <c r="P114" s="43">
        <f t="shared" ref="P114" si="431">SUM(Q114:S114)</f>
        <v>12966.06826672</v>
      </c>
      <c r="Q114" s="43">
        <v>8392.3961113000005</v>
      </c>
      <c r="R114" s="43">
        <v>4079.0961680700002</v>
      </c>
      <c r="S114" s="43">
        <v>494.57598734999999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13">
        <v>43709</v>
      </c>
      <c r="B115" s="43">
        <v>35301.676133710003</v>
      </c>
      <c r="C115" s="43">
        <f t="shared" ref="C115" si="432">I115+O115</f>
        <v>13340.74449187</v>
      </c>
      <c r="D115" s="43">
        <f t="shared" ref="D115" si="433">J115+P115</f>
        <v>21960.931641839998</v>
      </c>
      <c r="E115" s="43">
        <f t="shared" ref="E115" si="434">K115+Q115</f>
        <v>15312.323493519998</v>
      </c>
      <c r="F115" s="43">
        <f t="shared" ref="F115" si="435">L115+R115</f>
        <v>6094.04879755</v>
      </c>
      <c r="G115" s="43">
        <f t="shared" ref="G115" si="436">M115+S115</f>
        <v>554.55935077000004</v>
      </c>
      <c r="H115" s="43">
        <f t="shared" ref="H115" si="437">SUM(I115:J115)</f>
        <v>19074.76672598</v>
      </c>
      <c r="I115" s="43">
        <v>9638.2130632999997</v>
      </c>
      <c r="J115" s="43">
        <f t="shared" ref="J115" si="438">SUM(K115:M115)</f>
        <v>9436.5536626799985</v>
      </c>
      <c r="K115" s="43">
        <v>7092.6888161899997</v>
      </c>
      <c r="L115" s="43">
        <v>2255.23562042</v>
      </c>
      <c r="M115" s="43">
        <v>88.629226070000001</v>
      </c>
      <c r="N115" s="43">
        <f t="shared" ref="N115" si="439">SUM(O115:P115)</f>
        <v>16226.90940773</v>
      </c>
      <c r="O115" s="43">
        <v>3702.5314285700001</v>
      </c>
      <c r="P115" s="43">
        <f t="shared" ref="P115" si="440">SUM(Q115:S115)</f>
        <v>12524.377979159999</v>
      </c>
      <c r="Q115" s="43">
        <v>8219.6346773299992</v>
      </c>
      <c r="R115" s="43">
        <v>3838.81317713</v>
      </c>
      <c r="S115" s="43">
        <v>465.93012470000002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13">
        <v>43739</v>
      </c>
      <c r="B116" s="43">
        <v>36324.527451049995</v>
      </c>
      <c r="C116" s="43">
        <f t="shared" ref="C116" si="441">I116+O116</f>
        <v>13611.14539311</v>
      </c>
      <c r="D116" s="43">
        <f t="shared" ref="D116" si="442">J116+P116</f>
        <v>22713.382057939998</v>
      </c>
      <c r="E116" s="43">
        <f t="shared" ref="E116" si="443">K116+Q116</f>
        <v>15958.555446419999</v>
      </c>
      <c r="F116" s="43">
        <f t="shared" ref="F116" si="444">L116+R116</f>
        <v>6191.4638572500007</v>
      </c>
      <c r="G116" s="43">
        <f t="shared" ref="G116" si="445">M116+S116</f>
        <v>563.36275426999998</v>
      </c>
      <c r="H116" s="43">
        <f t="shared" ref="H116" si="446">SUM(I116:J116)</f>
        <v>19183.467939959999</v>
      </c>
      <c r="I116" s="43">
        <v>9636.6803520899994</v>
      </c>
      <c r="J116" s="43">
        <f t="shared" ref="J116" si="447">SUM(K116:M116)</f>
        <v>9546.7875878699997</v>
      </c>
      <c r="K116" s="43">
        <v>7219.6882693999996</v>
      </c>
      <c r="L116" s="43">
        <v>2237.9028393200001</v>
      </c>
      <c r="M116" s="43">
        <v>89.196479150000002</v>
      </c>
      <c r="N116" s="43">
        <f t="shared" ref="N116" si="448">SUM(O116:P116)</f>
        <v>17141.059511089999</v>
      </c>
      <c r="O116" s="43">
        <v>3974.4650410200002</v>
      </c>
      <c r="P116" s="43">
        <f t="shared" ref="P116" si="449">SUM(Q116:S116)</f>
        <v>13166.59447007</v>
      </c>
      <c r="Q116" s="43">
        <v>8738.8671770199999</v>
      </c>
      <c r="R116" s="43">
        <v>3953.5610179300002</v>
      </c>
      <c r="S116" s="43">
        <v>474.16627512000002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13">
        <v>43770</v>
      </c>
      <c r="B117" s="43">
        <v>36317.690587260004</v>
      </c>
      <c r="C117" s="43">
        <f t="shared" ref="C117" si="450">I117+O117</f>
        <v>13823.36473587</v>
      </c>
      <c r="D117" s="43">
        <f t="shared" ref="D117" si="451">J117+P117</f>
        <v>22494.32585139</v>
      </c>
      <c r="E117" s="43">
        <f t="shared" ref="E117" si="452">K117+Q117</f>
        <v>15939.93131738</v>
      </c>
      <c r="F117" s="43">
        <f t="shared" ref="F117" si="453">L117+R117</f>
        <v>6007.3970896299998</v>
      </c>
      <c r="G117" s="43">
        <f t="shared" ref="G117" si="454">M117+S117</f>
        <v>546.99744438000005</v>
      </c>
      <c r="H117" s="43">
        <f t="shared" ref="H117" si="455">SUM(I117:J117)</f>
        <v>19706.703651839998</v>
      </c>
      <c r="I117" s="43">
        <v>9950.22194691</v>
      </c>
      <c r="J117" s="43">
        <f t="shared" ref="J117" si="456">SUM(K117:M117)</f>
        <v>9756.48170493</v>
      </c>
      <c r="K117" s="43">
        <v>7402.7381345000003</v>
      </c>
      <c r="L117" s="43">
        <v>2264.1300319100001</v>
      </c>
      <c r="M117" s="43">
        <v>89.613538520000006</v>
      </c>
      <c r="N117" s="43">
        <f t="shared" ref="N117" si="457">SUM(O117:P117)</f>
        <v>16610.986935420002</v>
      </c>
      <c r="O117" s="43">
        <v>3873.14278896</v>
      </c>
      <c r="P117" s="43">
        <f t="shared" ref="P117" si="458">SUM(Q117:S117)</f>
        <v>12737.844146460002</v>
      </c>
      <c r="Q117" s="43">
        <v>8537.1931828800007</v>
      </c>
      <c r="R117" s="43">
        <v>3743.2670577200001</v>
      </c>
      <c r="S117" s="43">
        <v>457.38390586000003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13">
        <v>43800</v>
      </c>
      <c r="B118" s="43">
        <v>37104.583033839997</v>
      </c>
      <c r="C118" s="43">
        <f t="shared" ref="C118" si="459">I118+O118</f>
        <v>14507.033213589999</v>
      </c>
      <c r="D118" s="43">
        <f t="shared" ref="D118" si="460">J118+P118</f>
        <v>22597.549820250002</v>
      </c>
      <c r="E118" s="43">
        <f t="shared" ref="E118" si="461">K118+Q118</f>
        <v>16096.335134500001</v>
      </c>
      <c r="F118" s="43">
        <f t="shared" ref="F118" si="462">L118+R118</f>
        <v>5961.45400427</v>
      </c>
      <c r="G118" s="43">
        <f t="shared" ref="G118" si="463">M118+S118</f>
        <v>539.76068148000002</v>
      </c>
      <c r="H118" s="43">
        <f t="shared" ref="H118" si="464">SUM(I118:J118)</f>
        <v>20502.293987600002</v>
      </c>
      <c r="I118" s="43">
        <v>10505.370051489999</v>
      </c>
      <c r="J118" s="43">
        <f t="shared" ref="J118" si="465">SUM(K118:M118)</f>
        <v>9996.9239361100008</v>
      </c>
      <c r="K118" s="43">
        <v>7576.7488326000002</v>
      </c>
      <c r="L118" s="43">
        <v>2331.1656544900002</v>
      </c>
      <c r="M118" s="43">
        <v>89.009449020000005</v>
      </c>
      <c r="N118" s="43">
        <f t="shared" ref="N118" si="466">SUM(O118:P118)</f>
        <v>16602.289046239999</v>
      </c>
      <c r="O118" s="43">
        <v>4001.6631621000001</v>
      </c>
      <c r="P118" s="43">
        <f t="shared" ref="P118" si="467">SUM(Q118:S118)</f>
        <v>12600.625884139999</v>
      </c>
      <c r="Q118" s="43">
        <v>8519.5863019000008</v>
      </c>
      <c r="R118" s="43">
        <v>3630.2883497799999</v>
      </c>
      <c r="S118" s="43">
        <v>450.75123245999998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13">
        <v>43831</v>
      </c>
      <c r="B119" s="43">
        <v>37944.564111380001</v>
      </c>
      <c r="C119" s="43">
        <f t="shared" ref="C119" si="468">I119+O119</f>
        <v>14448.54657848</v>
      </c>
      <c r="D119" s="43">
        <f t="shared" ref="D119" si="469">J119+P119</f>
        <v>23496.017532899998</v>
      </c>
      <c r="E119" s="43">
        <f t="shared" ref="E119" si="470">K119+Q119</f>
        <v>16836.32017739</v>
      </c>
      <c r="F119" s="43">
        <f t="shared" ref="F119" si="471">L119+R119</f>
        <v>6089.9677709699999</v>
      </c>
      <c r="G119" s="43">
        <f t="shared" ref="G119" si="472">M119+S119</f>
        <v>569.72958454000002</v>
      </c>
      <c r="H119" s="43">
        <f t="shared" ref="H119" si="473">SUM(I119:J119)</f>
        <v>20340.78732793</v>
      </c>
      <c r="I119" s="43">
        <v>10110.23743494</v>
      </c>
      <c r="J119" s="43">
        <f t="shared" ref="J119" si="474">SUM(K119:M119)</f>
        <v>10230.54989299</v>
      </c>
      <c r="K119" s="43">
        <v>7777.1511191</v>
      </c>
      <c r="L119" s="43">
        <v>2367.0660431900001</v>
      </c>
      <c r="M119" s="43">
        <v>86.332730699999999</v>
      </c>
      <c r="N119" s="43">
        <f t="shared" ref="N119" si="475">SUM(O119:P119)</f>
        <v>17603.776783449997</v>
      </c>
      <c r="O119" s="43">
        <v>4338.3091435400002</v>
      </c>
      <c r="P119" s="43">
        <f t="shared" ref="P119" si="476">SUM(Q119:S119)</f>
        <v>13265.467639909999</v>
      </c>
      <c r="Q119" s="43">
        <v>9059.1690582899992</v>
      </c>
      <c r="R119" s="43">
        <v>3722.9017277799999</v>
      </c>
      <c r="S119" s="43">
        <v>483.39685384000001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13">
        <v>43862</v>
      </c>
      <c r="B120" s="43">
        <v>38170.517924340005</v>
      </c>
      <c r="C120" s="43">
        <f t="shared" ref="C120" si="477">I120+O120</f>
        <v>15137.649338619998</v>
      </c>
      <c r="D120" s="43">
        <f t="shared" ref="D120" si="478">J120+P120</f>
        <v>23032.86858572</v>
      </c>
      <c r="E120" s="43">
        <f t="shared" ref="E120" si="479">K120+Q120</f>
        <v>16802.778625849998</v>
      </c>
      <c r="F120" s="43">
        <f t="shared" ref="F120" si="480">L120+R120</f>
        <v>5991.7479805099993</v>
      </c>
      <c r="G120" s="43">
        <f t="shared" ref="G120" si="481">M120+S120</f>
        <v>238.34197935999998</v>
      </c>
      <c r="H120" s="43">
        <f t="shared" ref="H120" si="482">SUM(I120:J120)</f>
        <v>20931.433718790002</v>
      </c>
      <c r="I120" s="43">
        <v>10523.316061269999</v>
      </c>
      <c r="J120" s="43">
        <f t="shared" ref="J120" si="483">SUM(K120:M120)</f>
        <v>10408.117657520001</v>
      </c>
      <c r="K120" s="43">
        <v>7901.3507517799999</v>
      </c>
      <c r="L120" s="43">
        <v>2420.6219374299999</v>
      </c>
      <c r="M120" s="43">
        <v>86.144968309999996</v>
      </c>
      <c r="N120" s="43">
        <f t="shared" ref="N120" si="484">SUM(O120:P120)</f>
        <v>17239.08420555</v>
      </c>
      <c r="O120" s="43">
        <v>4614.3332773499997</v>
      </c>
      <c r="P120" s="43">
        <f t="shared" ref="P120" si="485">SUM(Q120:S120)</f>
        <v>12624.750928199999</v>
      </c>
      <c r="Q120" s="43">
        <v>8901.4278740699992</v>
      </c>
      <c r="R120" s="43">
        <v>3571.1260430799998</v>
      </c>
      <c r="S120" s="43">
        <v>152.19701104999999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13">
        <v>43891</v>
      </c>
      <c r="B121" s="43">
        <v>40112.37049668</v>
      </c>
      <c r="C121" s="43">
        <f t="shared" ref="C121" si="486">I121+O121</f>
        <v>16088.465136769999</v>
      </c>
      <c r="D121" s="43">
        <f t="shared" ref="D121" si="487">J121+P121</f>
        <v>24023.905359909997</v>
      </c>
      <c r="E121" s="43">
        <f t="shared" ref="E121" si="488">K121+Q121</f>
        <v>17330.520337959999</v>
      </c>
      <c r="F121" s="43">
        <f t="shared" ref="F121" si="489">L121+R121</f>
        <v>6434.5976262699996</v>
      </c>
      <c r="G121" s="43">
        <f t="shared" ref="G121" si="490">M121+S121</f>
        <v>258.78739568000003</v>
      </c>
      <c r="H121" s="43">
        <f t="shared" ref="H121" si="491">SUM(I121:J121)</f>
        <v>20767.286148579999</v>
      </c>
      <c r="I121" s="43">
        <v>10513.7676283</v>
      </c>
      <c r="J121" s="43">
        <f t="shared" ref="J121" si="492">SUM(K121:M121)</f>
        <v>10253.518520279998</v>
      </c>
      <c r="K121" s="43">
        <v>7746.8776405299996</v>
      </c>
      <c r="L121" s="43">
        <v>2419.9248741699998</v>
      </c>
      <c r="M121" s="43">
        <v>86.716005580000001</v>
      </c>
      <c r="N121" s="43">
        <f t="shared" ref="N121" si="493">SUM(O121:P121)</f>
        <v>19345.084348099997</v>
      </c>
      <c r="O121" s="43">
        <v>5574.6975084699998</v>
      </c>
      <c r="P121" s="43">
        <f t="shared" ref="P121" si="494">SUM(Q121:S121)</f>
        <v>13770.386839629999</v>
      </c>
      <c r="Q121" s="43">
        <v>9583.6426974299993</v>
      </c>
      <c r="R121" s="43">
        <v>4014.6727520999998</v>
      </c>
      <c r="S121" s="43">
        <v>172.0713901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13">
        <v>43922</v>
      </c>
      <c r="B122" s="43">
        <v>39559.676757659996</v>
      </c>
      <c r="C122" s="43">
        <f t="shared" ref="C122" si="495">I122+O122</f>
        <v>16819.404145979999</v>
      </c>
      <c r="D122" s="43">
        <f t="shared" ref="D122" si="496">J122+P122</f>
        <v>22740.27261168</v>
      </c>
      <c r="E122" s="43">
        <f t="shared" ref="E122" si="497">K122+Q122</f>
        <v>16323.64364744</v>
      </c>
      <c r="F122" s="43">
        <f t="shared" ref="F122" si="498">L122+R122</f>
        <v>6166.9705658599996</v>
      </c>
      <c r="G122" s="43">
        <f t="shared" ref="G122" si="499">M122+S122</f>
        <v>249.65839837999999</v>
      </c>
      <c r="H122" s="43">
        <f t="shared" ref="H122" si="500">SUM(I122:J122)</f>
        <v>21598.098546820002</v>
      </c>
      <c r="I122" s="43">
        <v>11515.44867168</v>
      </c>
      <c r="J122" s="43">
        <f t="shared" ref="J122" si="501">SUM(K122:M122)</f>
        <v>10082.649875139999</v>
      </c>
      <c r="K122" s="43">
        <v>7606.3467061299998</v>
      </c>
      <c r="L122" s="43">
        <v>2393.1793847499998</v>
      </c>
      <c r="M122" s="43">
        <v>83.123784259999994</v>
      </c>
      <c r="N122" s="43">
        <f t="shared" ref="N122" si="502">SUM(O122:P122)</f>
        <v>17961.578210840002</v>
      </c>
      <c r="O122" s="43">
        <v>5303.9554742999999</v>
      </c>
      <c r="P122" s="43">
        <f t="shared" ref="P122" si="503">SUM(Q122:S122)</f>
        <v>12657.622736540001</v>
      </c>
      <c r="Q122" s="43">
        <v>8717.29694131</v>
      </c>
      <c r="R122" s="43">
        <v>3773.7911811099998</v>
      </c>
      <c r="S122" s="43">
        <v>166.53461411999999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13">
        <v>43952</v>
      </c>
      <c r="B123" s="43">
        <v>39617.138501499998</v>
      </c>
      <c r="C123" s="43">
        <f t="shared" ref="C123" si="504">I123+O123</f>
        <v>17073.546695359997</v>
      </c>
      <c r="D123" s="43">
        <f t="shared" ref="D123" si="505">J123+P123</f>
        <v>22543.591806140001</v>
      </c>
      <c r="E123" s="43">
        <f t="shared" ref="E123" si="506">K123+Q123</f>
        <v>16136.062087039998</v>
      </c>
      <c r="F123" s="43">
        <f t="shared" ref="F123" si="507">L123+R123</f>
        <v>6154.2152022699993</v>
      </c>
      <c r="G123" s="43">
        <f t="shared" ref="G123" si="508">M123+S123</f>
        <v>253.31451683</v>
      </c>
      <c r="H123" s="43">
        <f t="shared" ref="H123" si="509">SUM(I123:J123)</f>
        <v>21830.475682019998</v>
      </c>
      <c r="I123" s="43">
        <v>11672.204541929999</v>
      </c>
      <c r="J123" s="43">
        <f t="shared" ref="J123" si="510">SUM(K123:M123)</f>
        <v>10158.271140090001</v>
      </c>
      <c r="K123" s="43">
        <v>7661.6554337999996</v>
      </c>
      <c r="L123" s="43">
        <v>2415.4859668499998</v>
      </c>
      <c r="M123" s="43">
        <v>81.129739439999994</v>
      </c>
      <c r="N123" s="43">
        <f t="shared" ref="N123" si="511">SUM(O123:P123)</f>
        <v>17786.66281948</v>
      </c>
      <c r="O123" s="43">
        <v>5401.3421534299996</v>
      </c>
      <c r="P123" s="43">
        <f t="shared" ref="P123" si="512">SUM(Q123:S123)</f>
        <v>12385.32066605</v>
      </c>
      <c r="Q123" s="43">
        <v>8474.4066532399993</v>
      </c>
      <c r="R123" s="43">
        <v>3738.7292354199999</v>
      </c>
      <c r="S123" s="43">
        <v>172.18477738999999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13">
        <v>43983</v>
      </c>
      <c r="B124" s="43">
        <v>40557.868210150002</v>
      </c>
      <c r="C124" s="43">
        <f t="shared" ref="C124" si="513">I124+O124</f>
        <v>17983.74279914</v>
      </c>
      <c r="D124" s="43">
        <f t="shared" ref="D124" si="514">J124+P124</f>
        <v>22574.125411009998</v>
      </c>
      <c r="E124" s="43">
        <f t="shared" ref="E124" si="515">K124+Q124</f>
        <v>16172.771117050001</v>
      </c>
      <c r="F124" s="43">
        <f t="shared" ref="F124" si="516">L124+R124</f>
        <v>6141.9675866600001</v>
      </c>
      <c r="G124" s="43">
        <f t="shared" ref="G124" si="517">M124+S124</f>
        <v>259.38670730000001</v>
      </c>
      <c r="H124" s="43">
        <f t="shared" ref="H124" si="518">SUM(I124:J124)</f>
        <v>22807.267364560001</v>
      </c>
      <c r="I124" s="43">
        <v>12492.92704027</v>
      </c>
      <c r="J124" s="43">
        <f t="shared" ref="J124" si="519">SUM(K124:M124)</f>
        <v>10314.34032429</v>
      </c>
      <c r="K124" s="43">
        <v>7790.0100243799998</v>
      </c>
      <c r="L124" s="43">
        <v>2443.43295098</v>
      </c>
      <c r="M124" s="43">
        <v>80.897348930000007</v>
      </c>
      <c r="N124" s="43">
        <f t="shared" ref="N124" si="520">SUM(O124:P124)</f>
        <v>17750.600845590001</v>
      </c>
      <c r="O124" s="43">
        <v>5490.8157588699996</v>
      </c>
      <c r="P124" s="43">
        <f t="shared" ref="P124" si="521">SUM(Q124:S124)</f>
        <v>12259.78508672</v>
      </c>
      <c r="Q124" s="43">
        <v>8382.7610926699999</v>
      </c>
      <c r="R124" s="43">
        <v>3698.5346356800001</v>
      </c>
      <c r="S124" s="43">
        <v>178.48935836999999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13">
        <v>44013</v>
      </c>
      <c r="B125" s="43">
        <v>40953.666450599994</v>
      </c>
      <c r="C125" s="43">
        <f t="shared" ref="C125" si="522">I125+O125</f>
        <v>18109.849650790002</v>
      </c>
      <c r="D125" s="43">
        <f t="shared" ref="D125" si="523">J125+P125</f>
        <v>22843.816799810003</v>
      </c>
      <c r="E125" s="43">
        <f t="shared" ref="E125" si="524">K125+Q125</f>
        <v>16235.735799440001</v>
      </c>
      <c r="F125" s="43">
        <f t="shared" ref="F125" si="525">L125+R125</f>
        <v>6329.5835887499998</v>
      </c>
      <c r="G125" s="43">
        <f t="shared" ref="G125" si="526">M125+S125</f>
        <v>278.49741161999998</v>
      </c>
      <c r="H125" s="43">
        <f t="shared" ref="H125" si="527">SUM(I125:J125)</f>
        <v>22389.454720040001</v>
      </c>
      <c r="I125" s="43">
        <v>12153.766528890001</v>
      </c>
      <c r="J125" s="43">
        <f t="shared" ref="J125" si="528">SUM(K125:M125)</f>
        <v>10235.68819115</v>
      </c>
      <c r="K125" s="43">
        <v>7658.9635835899999</v>
      </c>
      <c r="L125" s="43">
        <v>2496.9367763</v>
      </c>
      <c r="M125" s="43">
        <v>79.787831260000004</v>
      </c>
      <c r="N125" s="43">
        <f t="shared" ref="N125" si="529">SUM(O125:P125)</f>
        <v>18564.21173056</v>
      </c>
      <c r="O125" s="43">
        <v>5956.0831219000002</v>
      </c>
      <c r="P125" s="43">
        <f t="shared" ref="P125" si="530">SUM(Q125:S125)</f>
        <v>12608.128608660001</v>
      </c>
      <c r="Q125" s="43">
        <v>8576.7722158500001</v>
      </c>
      <c r="R125" s="43">
        <v>3832.6468124500002</v>
      </c>
      <c r="S125" s="43">
        <v>198.70958035999999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13">
        <v>44044</v>
      </c>
      <c r="B126" s="43">
        <v>40999.87118206</v>
      </c>
      <c r="C126" s="43">
        <f t="shared" ref="C126" si="531">I126+O126</f>
        <v>18499.106971519999</v>
      </c>
      <c r="D126" s="43">
        <f t="shared" ref="D126" si="532">J126+P126</f>
        <v>22500.764210540001</v>
      </c>
      <c r="E126" s="43">
        <f t="shared" ref="E126" si="533">K126+Q126</f>
        <v>15964.550000359999</v>
      </c>
      <c r="F126" s="43">
        <f t="shared" ref="F126" si="534">L126+R126</f>
        <v>6257.8237294800001</v>
      </c>
      <c r="G126" s="43">
        <f t="shared" ref="G126" si="535">M126+S126</f>
        <v>278.39048070000001</v>
      </c>
      <c r="H126" s="43">
        <f t="shared" ref="H126" si="536">SUM(I126:J126)</f>
        <v>22525.910507389999</v>
      </c>
      <c r="I126" s="43">
        <v>12320.750231460001</v>
      </c>
      <c r="J126" s="43">
        <f t="shared" ref="J126" si="537">SUM(K126:M126)</f>
        <v>10205.16027593</v>
      </c>
      <c r="K126" s="43">
        <v>7612.6129448299998</v>
      </c>
      <c r="L126" s="43">
        <v>2517.07362096</v>
      </c>
      <c r="M126" s="43">
        <v>75.473710139999994</v>
      </c>
      <c r="N126" s="43">
        <f t="shared" ref="N126" si="538">SUM(O126:P126)</f>
        <v>18473.960674670001</v>
      </c>
      <c r="O126" s="43">
        <v>6178.3567400600004</v>
      </c>
      <c r="P126" s="43">
        <f t="shared" ref="P126" si="539">SUM(Q126:S126)</f>
        <v>12295.603934609999</v>
      </c>
      <c r="Q126" s="43">
        <v>8351.9370555299993</v>
      </c>
      <c r="R126" s="43">
        <v>3740.7501085200001</v>
      </c>
      <c r="S126" s="43">
        <v>202.91677056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13">
        <v>44075</v>
      </c>
      <c r="B127" s="43">
        <v>41940.908212199996</v>
      </c>
      <c r="C127" s="43">
        <f t="shared" ref="C127" si="540">I127+O127</f>
        <v>19265.95919016</v>
      </c>
      <c r="D127" s="43">
        <f t="shared" ref="D127" si="541">J127+P127</f>
        <v>22674.94902204</v>
      </c>
      <c r="E127" s="43">
        <f t="shared" ref="E127" si="542">K127+Q127</f>
        <v>16023.703453080001</v>
      </c>
      <c r="F127" s="43">
        <f t="shared" ref="F127" si="543">L127+R127</f>
        <v>6368.2371418000002</v>
      </c>
      <c r="G127" s="43">
        <f t="shared" ref="G127" si="544">M127+S127</f>
        <v>283.00842716</v>
      </c>
      <c r="H127" s="43">
        <f t="shared" ref="H127" si="545">SUM(I127:J127)</f>
        <v>23039.116632739999</v>
      </c>
      <c r="I127" s="43">
        <v>12805.968700019999</v>
      </c>
      <c r="J127" s="43">
        <f t="shared" ref="J127" si="546">SUM(K127:M127)</f>
        <v>10233.14793272</v>
      </c>
      <c r="K127" s="43">
        <v>7590.7890110400003</v>
      </c>
      <c r="L127" s="43">
        <v>2571.8624007899998</v>
      </c>
      <c r="M127" s="43">
        <v>70.496520889999999</v>
      </c>
      <c r="N127" s="43">
        <f t="shared" ref="N127" si="547">SUM(O127:P127)</f>
        <v>18901.791579460001</v>
      </c>
      <c r="O127" s="43">
        <v>6459.9904901399996</v>
      </c>
      <c r="P127" s="43">
        <f t="shared" ref="P127" si="548">SUM(Q127:S127)</f>
        <v>12441.801089320001</v>
      </c>
      <c r="Q127" s="43">
        <v>8432.9144420400007</v>
      </c>
      <c r="R127" s="43">
        <v>3796.37474101</v>
      </c>
      <c r="S127" s="43">
        <v>212.51190627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13">
        <v>44105</v>
      </c>
      <c r="B128" s="43">
        <v>42190.047941550001</v>
      </c>
      <c r="C128" s="43">
        <f t="shared" ref="C128" si="549">I128+O128</f>
        <v>19540.83908079</v>
      </c>
      <c r="D128" s="43">
        <f t="shared" ref="D128" si="550">J128+P128</f>
        <v>22649.208860760002</v>
      </c>
      <c r="E128" s="43">
        <f t="shared" ref="E128" si="551">K128+Q128</f>
        <v>15953.254972499999</v>
      </c>
      <c r="F128" s="43">
        <f t="shared" ref="F128" si="552">L128+R128</f>
        <v>6405.11188563</v>
      </c>
      <c r="G128" s="43">
        <f t="shared" ref="G128" si="553">M128+S128</f>
        <v>290.84200263000002</v>
      </c>
      <c r="H128" s="43">
        <f t="shared" ref="H128" si="554">SUM(I128:J128)</f>
        <v>23170.496438419999</v>
      </c>
      <c r="I128" s="43">
        <v>12864.07405386</v>
      </c>
      <c r="J128" s="43">
        <f t="shared" ref="J128" si="555">SUM(K128:M128)</f>
        <v>10306.422384560001</v>
      </c>
      <c r="K128" s="43">
        <v>7604.6985234100002</v>
      </c>
      <c r="L128" s="43">
        <v>2631.7676387000001</v>
      </c>
      <c r="M128" s="43">
        <v>69.956222449999999</v>
      </c>
      <c r="N128" s="43">
        <f t="shared" ref="N128" si="556">SUM(O128:P128)</f>
        <v>19019.551503129998</v>
      </c>
      <c r="O128" s="43">
        <v>6676.7650269300002</v>
      </c>
      <c r="P128" s="43">
        <f t="shared" ref="P128" si="557">SUM(Q128:S128)</f>
        <v>12342.786476199999</v>
      </c>
      <c r="Q128" s="43">
        <v>8348.5564490899997</v>
      </c>
      <c r="R128" s="43">
        <v>3773.3442469299998</v>
      </c>
      <c r="S128" s="43">
        <v>220.88578018000001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13">
        <v>44136</v>
      </c>
      <c r="B129" s="43">
        <v>42728.274420200003</v>
      </c>
      <c r="C129" s="43">
        <f t="shared" ref="C129" si="558">I129+O129</f>
        <v>20139.940817819999</v>
      </c>
      <c r="D129" s="43">
        <f t="shared" ref="D129" si="559">J129+P129</f>
        <v>22588.33360238</v>
      </c>
      <c r="E129" s="43">
        <f t="shared" ref="E129" si="560">K129+Q129</f>
        <v>15877.420970589999</v>
      </c>
      <c r="F129" s="43">
        <f t="shared" ref="F129" si="561">L129+R129</f>
        <v>6416.2025105900002</v>
      </c>
      <c r="G129" s="43">
        <f t="shared" ref="G129" si="562">M129+S129</f>
        <v>294.7101212</v>
      </c>
      <c r="H129" s="43">
        <f t="shared" ref="H129" si="563">SUM(I129:J129)</f>
        <v>23517.38813186</v>
      </c>
      <c r="I129" s="43">
        <v>13232.911771659999</v>
      </c>
      <c r="J129" s="43">
        <f t="shared" ref="J129" si="564">SUM(K129:M129)</f>
        <v>10284.4763602</v>
      </c>
      <c r="K129" s="43">
        <v>7551.0528137000001</v>
      </c>
      <c r="L129" s="43">
        <v>2664.3765748800001</v>
      </c>
      <c r="M129" s="43">
        <v>69.046971619999994</v>
      </c>
      <c r="N129" s="43">
        <f t="shared" ref="N129" si="565">SUM(O129:P129)</f>
        <v>19210.88628834</v>
      </c>
      <c r="O129" s="43">
        <v>6907.0290461599998</v>
      </c>
      <c r="P129" s="43">
        <f t="shared" ref="P129" si="566">SUM(Q129:S129)</f>
        <v>12303.857242179998</v>
      </c>
      <c r="Q129" s="43">
        <v>8326.3681568899992</v>
      </c>
      <c r="R129" s="43">
        <v>3751.8259357100001</v>
      </c>
      <c r="S129" s="43">
        <v>225.66314958000001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13">
        <v>44166</v>
      </c>
      <c r="B130" s="43">
        <v>44469.588668539996</v>
      </c>
      <c r="C130" s="43">
        <f t="shared" ref="C130" si="567">I130+O130</f>
        <v>21771.599391399999</v>
      </c>
      <c r="D130" s="43">
        <f t="shared" ref="D130" si="568">J130+P130</f>
        <v>22697.989277140001</v>
      </c>
      <c r="E130" s="43">
        <f t="shared" ref="E130" si="569">K130+Q130</f>
        <v>15790.62809848</v>
      </c>
      <c r="F130" s="43">
        <f t="shared" ref="F130" si="570">L130+R130</f>
        <v>6599.3977627700006</v>
      </c>
      <c r="G130" s="43">
        <f t="shared" ref="G130" si="571">M130+S130</f>
        <v>307.96341589000002</v>
      </c>
      <c r="H130" s="43">
        <f t="shared" ref="H130" si="572">SUM(I130:J130)</f>
        <v>25007.887466530003</v>
      </c>
      <c r="I130" s="43">
        <v>14625.194359020001</v>
      </c>
      <c r="J130" s="43">
        <f t="shared" ref="J130" si="573">SUM(K130:M130)</f>
        <v>10382.69310751</v>
      </c>
      <c r="K130" s="43">
        <v>7546.7472220899999</v>
      </c>
      <c r="L130" s="43">
        <v>2767.7318943999999</v>
      </c>
      <c r="M130" s="43">
        <v>68.213991019999995</v>
      </c>
      <c r="N130" s="43">
        <f t="shared" ref="N130" si="574">SUM(O130:P130)</f>
        <v>19461.701202010001</v>
      </c>
      <c r="O130" s="43">
        <v>7146.4050323800002</v>
      </c>
      <c r="P130" s="43">
        <f t="shared" ref="P130" si="575">SUM(Q130:S130)</f>
        <v>12315.296169630001</v>
      </c>
      <c r="Q130" s="43">
        <v>8243.8808763899997</v>
      </c>
      <c r="R130" s="43">
        <v>3831.6658683700002</v>
      </c>
      <c r="S130" s="43">
        <v>239.74942487000001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13">
        <v>44197</v>
      </c>
      <c r="B131" s="43">
        <v>44115.028347610001</v>
      </c>
      <c r="C131" s="43">
        <f t="shared" ref="C131" si="576">I131+O131</f>
        <v>21460.312922160003</v>
      </c>
      <c r="D131" s="43">
        <f t="shared" ref="D131" si="577">J131+P131</f>
        <v>22654.715425449998</v>
      </c>
      <c r="E131" s="43">
        <f t="shared" ref="E131" si="578">K131+Q131</f>
        <v>15742.10640002</v>
      </c>
      <c r="F131" s="43">
        <f t="shared" ref="F131" si="579">L131+R131</f>
        <v>6591.3878824099993</v>
      </c>
      <c r="G131" s="43">
        <f t="shared" ref="G131" si="580">M131+S131</f>
        <v>321.22114302</v>
      </c>
      <c r="H131" s="43">
        <f t="shared" ref="H131" si="581">SUM(I131:J131)</f>
        <v>24715.195836350002</v>
      </c>
      <c r="I131" s="43">
        <v>14182.948989570001</v>
      </c>
      <c r="J131" s="43">
        <f t="shared" ref="J131" si="582">SUM(K131:M131)</f>
        <v>10532.246846780001</v>
      </c>
      <c r="K131" s="43">
        <v>7651.3042785600001</v>
      </c>
      <c r="L131" s="43">
        <v>2810.9895716699998</v>
      </c>
      <c r="M131" s="43">
        <v>69.952996549999995</v>
      </c>
      <c r="N131" s="43">
        <f t="shared" ref="N131" si="583">SUM(O131:P131)</f>
        <v>19399.83251126</v>
      </c>
      <c r="O131" s="43">
        <v>7277.3639325900003</v>
      </c>
      <c r="P131" s="43">
        <f t="shared" ref="P131" si="584">SUM(Q131:S131)</f>
        <v>12122.468578669999</v>
      </c>
      <c r="Q131" s="43">
        <v>8090.8021214600003</v>
      </c>
      <c r="R131" s="43">
        <v>3780.3983107399999</v>
      </c>
      <c r="S131" s="43">
        <v>251.26814647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13">
        <v>44228</v>
      </c>
      <c r="B132" s="43">
        <v>44664.253849530003</v>
      </c>
      <c r="C132" s="43">
        <f t="shared" ref="C132" si="585">I132+O132</f>
        <v>22035.37414407</v>
      </c>
      <c r="D132" s="43">
        <f t="shared" ref="D132" si="586">J132+P132</f>
        <v>22628.87970546</v>
      </c>
      <c r="E132" s="43">
        <f t="shared" ref="E132" si="587">K132+Q132</f>
        <v>15688.672625949999</v>
      </c>
      <c r="F132" s="43">
        <f t="shared" ref="F132" si="588">L132+R132</f>
        <v>6611.7223240200001</v>
      </c>
      <c r="G132" s="43">
        <f t="shared" ref="G132" si="589">M132+S132</f>
        <v>328.48475549</v>
      </c>
      <c r="H132" s="43">
        <f t="shared" ref="H132" si="590">SUM(I132:J132)</f>
        <v>25190.673162799998</v>
      </c>
      <c r="I132" s="43">
        <v>14506.145863219999</v>
      </c>
      <c r="J132" s="43">
        <f t="shared" ref="J132" si="591">SUM(K132:M132)</f>
        <v>10684.527299580001</v>
      </c>
      <c r="K132" s="43">
        <v>7745.4115673599999</v>
      </c>
      <c r="L132" s="43">
        <v>2863.6969443500002</v>
      </c>
      <c r="M132" s="43">
        <v>75.418787870000003</v>
      </c>
      <c r="N132" s="43">
        <f t="shared" ref="N132" si="592">SUM(O132:P132)</f>
        <v>19473.580686729998</v>
      </c>
      <c r="O132" s="43">
        <v>7529.2282808500004</v>
      </c>
      <c r="P132" s="43">
        <f t="shared" ref="P132" si="593">SUM(Q132:S132)</f>
        <v>11944.352405879999</v>
      </c>
      <c r="Q132" s="43">
        <v>7943.2610585900002</v>
      </c>
      <c r="R132" s="43">
        <v>3748.0253796699999</v>
      </c>
      <c r="S132" s="43">
        <v>253.06596762000001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13">
        <v>44256</v>
      </c>
      <c r="B133" s="43">
        <v>44669.656200990001</v>
      </c>
      <c r="C133" s="43">
        <f t="shared" ref="C133" si="594">I133+O133</f>
        <v>22375.632087170001</v>
      </c>
      <c r="D133" s="43">
        <f t="shared" ref="D133" si="595">J133+P133</f>
        <v>22294.02411382</v>
      </c>
      <c r="E133" s="43">
        <f t="shared" ref="E133" si="596">K133+Q133</f>
        <v>15398.05033441</v>
      </c>
      <c r="F133" s="43">
        <f t="shared" ref="F133" si="597">L133+R133</f>
        <v>6568.82304707</v>
      </c>
      <c r="G133" s="43">
        <f t="shared" ref="G133" si="598">M133+S133</f>
        <v>327.15073233999999</v>
      </c>
      <c r="H133" s="43">
        <f t="shared" ref="H133" si="599">SUM(I133:J133)</f>
        <v>25422.742987260001</v>
      </c>
      <c r="I133" s="43">
        <v>14676.18373452</v>
      </c>
      <c r="J133" s="43">
        <f t="shared" ref="J133" si="600">SUM(K133:M133)</f>
        <v>10746.55925274</v>
      </c>
      <c r="K133" s="43">
        <v>7744.2468167500001</v>
      </c>
      <c r="L133" s="43">
        <v>2930.96800996</v>
      </c>
      <c r="M133" s="43">
        <v>71.344426029999994</v>
      </c>
      <c r="N133" s="43">
        <f t="shared" ref="N133" si="601">SUM(O133:P133)</f>
        <v>19246.91321373</v>
      </c>
      <c r="O133" s="43">
        <v>7699.4483526499998</v>
      </c>
      <c r="P133" s="43">
        <f t="shared" ref="P133" si="602">SUM(Q133:S133)</f>
        <v>11547.46486108</v>
      </c>
      <c r="Q133" s="43">
        <v>7653.8035176599997</v>
      </c>
      <c r="R133" s="43">
        <v>3637.85503711</v>
      </c>
      <c r="S133" s="43">
        <v>255.80630631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13">
        <v>44287</v>
      </c>
      <c r="B134" s="43">
        <v>45214.927001540003</v>
      </c>
      <c r="C134" s="43">
        <f t="shared" ref="C134" si="603">I134+O134</f>
        <v>23028.938781969999</v>
      </c>
      <c r="D134" s="43">
        <f t="shared" ref="D134" si="604">J134+P134</f>
        <v>22185.988219569997</v>
      </c>
      <c r="E134" s="43">
        <f t="shared" ref="E134" si="605">K134+Q134</f>
        <v>15236.449385619999</v>
      </c>
      <c r="F134" s="43">
        <f t="shared" ref="F134" si="606">L134+R134</f>
        <v>6616.76483233</v>
      </c>
      <c r="G134" s="43">
        <f t="shared" ref="G134" si="607">M134+S134</f>
        <v>332.77400162000004</v>
      </c>
      <c r="H134" s="43">
        <f t="shared" ref="H134" si="608">SUM(I134:J134)</f>
        <v>26066.100107680002</v>
      </c>
      <c r="I134" s="43">
        <v>15241.09463397</v>
      </c>
      <c r="J134" s="43">
        <f t="shared" ref="J134" si="609">SUM(K134:M134)</f>
        <v>10825.00547371</v>
      </c>
      <c r="K134" s="43">
        <v>7780.3401963799997</v>
      </c>
      <c r="L134" s="43">
        <v>2969.9706950499999</v>
      </c>
      <c r="M134" s="43">
        <v>74.694582280000006</v>
      </c>
      <c r="N134" s="43">
        <f t="shared" ref="N134" si="610">SUM(O134:P134)</f>
        <v>19148.826893860001</v>
      </c>
      <c r="O134" s="43">
        <v>7787.8441480000001</v>
      </c>
      <c r="P134" s="43">
        <f t="shared" ref="P134" si="611">SUM(Q134:S134)</f>
        <v>11360.982745859999</v>
      </c>
      <c r="Q134" s="43">
        <v>7456.10918924</v>
      </c>
      <c r="R134" s="43">
        <v>3646.7941372800001</v>
      </c>
      <c r="S134" s="43">
        <v>258.07941934000002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13">
        <v>44317</v>
      </c>
      <c r="B135" s="43">
        <v>44808.508530820007</v>
      </c>
      <c r="C135" s="43">
        <f t="shared" ref="C135" si="612">I135+O135</f>
        <v>23039.80437967</v>
      </c>
      <c r="D135" s="43">
        <f t="shared" ref="D135" si="613">J135+P135</f>
        <v>21768.704151150003</v>
      </c>
      <c r="E135" s="43">
        <f t="shared" ref="E135" si="614">K135+Q135</f>
        <v>14881.506617180001</v>
      </c>
      <c r="F135" s="43">
        <f t="shared" ref="F135" si="615">L135+R135</f>
        <v>6535.4615530700003</v>
      </c>
      <c r="G135" s="43">
        <f t="shared" ref="G135" si="616">M135+S135</f>
        <v>351.73598090000002</v>
      </c>
      <c r="H135" s="43">
        <f t="shared" ref="H135" si="617">SUM(I135:J135)</f>
        <v>25875.598107590002</v>
      </c>
      <c r="I135" s="43">
        <v>15123.182665910001</v>
      </c>
      <c r="J135" s="43">
        <f t="shared" ref="J135" si="618">SUM(K135:M135)</f>
        <v>10752.415441680001</v>
      </c>
      <c r="K135" s="43">
        <v>7671.0263544400004</v>
      </c>
      <c r="L135" s="43">
        <v>2990.7171694600002</v>
      </c>
      <c r="M135" s="43">
        <v>90.671917780000001</v>
      </c>
      <c r="N135" s="43">
        <f t="shared" ref="N135" si="619">SUM(O135:P135)</f>
        <v>18932.910423230001</v>
      </c>
      <c r="O135" s="43">
        <v>7916.6217137599997</v>
      </c>
      <c r="P135" s="43">
        <f t="shared" ref="P135" si="620">SUM(Q135:S135)</f>
        <v>11016.288709470002</v>
      </c>
      <c r="Q135" s="43">
        <v>7210.4802627400004</v>
      </c>
      <c r="R135" s="43">
        <v>3544.7443836100001</v>
      </c>
      <c r="S135" s="43">
        <v>261.06406312000001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13">
        <v>44348</v>
      </c>
      <c r="B136" s="43">
        <v>45647.839769400001</v>
      </c>
      <c r="C136" s="43">
        <f t="shared" ref="C136" si="621">I136+O136</f>
        <v>24314.29699694</v>
      </c>
      <c r="D136" s="43">
        <f t="shared" ref="D136" si="622">J136+P136</f>
        <v>21333.542772460001</v>
      </c>
      <c r="E136" s="43">
        <f t="shared" ref="E136" si="623">K136+Q136</f>
        <v>14563.10194151</v>
      </c>
      <c r="F136" s="43">
        <f t="shared" ref="F136" si="624">L136+R136</f>
        <v>6414.7276862899998</v>
      </c>
      <c r="G136" s="43">
        <f t="shared" ref="G136" si="625">M136+S136</f>
        <v>355.71314466000001</v>
      </c>
      <c r="H136" s="43">
        <f t="shared" ref="H136" si="626">SUM(I136:J136)</f>
        <v>27004.17662749</v>
      </c>
      <c r="I136" s="43">
        <v>16254.78108063</v>
      </c>
      <c r="J136" s="43">
        <f t="shared" ref="J136" si="627">SUM(K136:M136)</f>
        <v>10749.39554686</v>
      </c>
      <c r="K136" s="43">
        <v>7584.8565848899998</v>
      </c>
      <c r="L136" s="43">
        <v>3069.7402105699998</v>
      </c>
      <c r="M136" s="43">
        <v>94.7987514</v>
      </c>
      <c r="N136" s="43">
        <f t="shared" ref="N136" si="628">SUM(O136:P136)</f>
        <v>18643.663141910001</v>
      </c>
      <c r="O136" s="43">
        <v>8059.5159163099997</v>
      </c>
      <c r="P136" s="43">
        <f t="shared" ref="P136" si="629">SUM(Q136:S136)</f>
        <v>10584.1472256</v>
      </c>
      <c r="Q136" s="43">
        <v>6978.2453566200002</v>
      </c>
      <c r="R136" s="43">
        <v>3344.98747572</v>
      </c>
      <c r="S136" s="43">
        <v>260.91439326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13">
        <v>44378</v>
      </c>
      <c r="B137" s="43">
        <v>45194.125649909998</v>
      </c>
      <c r="C137" s="43">
        <f t="shared" ref="C137" si="630">I137+O137</f>
        <v>24143.55424429</v>
      </c>
      <c r="D137" s="43">
        <f t="shared" ref="D137" si="631">J137+P137</f>
        <v>21050.571405620001</v>
      </c>
      <c r="E137" s="43">
        <f t="shared" ref="E137" si="632">K137+Q137</f>
        <v>14295.62225545</v>
      </c>
      <c r="F137" s="43">
        <f t="shared" ref="F137" si="633">L137+R137</f>
        <v>6392.8960846499995</v>
      </c>
      <c r="G137" s="43">
        <f t="shared" ref="G137" si="634">M137+S137</f>
        <v>362.05306552000002</v>
      </c>
      <c r="H137" s="43">
        <f t="shared" ref="H137" si="635">SUM(I137:J137)</f>
        <v>26542.746719069997</v>
      </c>
      <c r="I137" s="43">
        <v>15701.53183364</v>
      </c>
      <c r="J137" s="43">
        <f t="shared" ref="J137" si="636">SUM(K137:M137)</f>
        <v>10841.214885429999</v>
      </c>
      <c r="K137" s="43">
        <v>7574.7899432499999</v>
      </c>
      <c r="L137" s="43">
        <v>3169.1701174</v>
      </c>
      <c r="M137" s="43">
        <v>97.254824780000007</v>
      </c>
      <c r="N137" s="43">
        <f t="shared" ref="N137" si="637">SUM(O137:P137)</f>
        <v>18651.378930840001</v>
      </c>
      <c r="O137" s="43">
        <v>8442.0224106500009</v>
      </c>
      <c r="P137" s="43">
        <f t="shared" ref="P137" si="638">SUM(Q137:S137)</f>
        <v>10209.35652019</v>
      </c>
      <c r="Q137" s="43">
        <v>6720.8323122000002</v>
      </c>
      <c r="R137" s="43">
        <v>3223.7259672499999</v>
      </c>
      <c r="S137" s="43">
        <v>264.79824073999998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13">
        <v>44409</v>
      </c>
      <c r="B138" s="43">
        <v>44859.710225560004</v>
      </c>
      <c r="C138" s="43">
        <f t="shared" ref="C138" si="639">I138+O138</f>
        <v>23962.894684799998</v>
      </c>
      <c r="D138" s="43">
        <f t="shared" ref="D138" si="640">J138+P138</f>
        <v>20896.815540759999</v>
      </c>
      <c r="E138" s="43">
        <f t="shared" ref="E138" si="641">K138+Q138</f>
        <v>14171.80608113</v>
      </c>
      <c r="F138" s="43">
        <f t="shared" ref="F138" si="642">L138+R138</f>
        <v>6359.5514293899996</v>
      </c>
      <c r="G138" s="43">
        <f t="shared" ref="G138" si="643">M138+S138</f>
        <v>365.45803023999997</v>
      </c>
      <c r="H138" s="43">
        <f t="shared" ref="H138" si="644">SUM(I138:J138)</f>
        <v>26148.9764636</v>
      </c>
      <c r="I138" s="43">
        <v>15286.14522205</v>
      </c>
      <c r="J138" s="43">
        <f t="shared" ref="J138" si="645">SUM(K138:M138)</f>
        <v>10862.83124155</v>
      </c>
      <c r="K138" s="43">
        <v>7512.96899811</v>
      </c>
      <c r="L138" s="43">
        <v>3249.8844404500001</v>
      </c>
      <c r="M138" s="43">
        <v>99.977802990000001</v>
      </c>
      <c r="N138" s="43">
        <f t="shared" ref="N138" si="646">SUM(O138:P138)</f>
        <v>18710.73376196</v>
      </c>
      <c r="O138" s="43">
        <v>8676.74946275</v>
      </c>
      <c r="P138" s="43">
        <f t="shared" ref="P138" si="647">SUM(Q138:S138)</f>
        <v>10033.98429921</v>
      </c>
      <c r="Q138" s="43">
        <v>6658.8370830200001</v>
      </c>
      <c r="R138" s="43">
        <v>3109.66698894</v>
      </c>
      <c r="S138" s="43">
        <v>265.48022724999998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13">
        <v>44440</v>
      </c>
      <c r="B139" s="43">
        <v>45134.508568450001</v>
      </c>
      <c r="C139" s="43">
        <f t="shared" ref="C139" si="648">I139+O139</f>
        <v>24513.024945609999</v>
      </c>
      <c r="D139" s="43">
        <f t="shared" ref="D139" si="649">J139+P139</f>
        <v>20621.483622840002</v>
      </c>
      <c r="E139" s="43">
        <f t="shared" ref="E139" si="650">K139+Q139</f>
        <v>13902.077726080001</v>
      </c>
      <c r="F139" s="43">
        <f t="shared" ref="F139" si="651">L139+R139</f>
        <v>6355.0952820799994</v>
      </c>
      <c r="G139" s="43">
        <f t="shared" ref="G139" si="652">M139+S139</f>
        <v>364.31061468000001</v>
      </c>
      <c r="H139" s="43">
        <f t="shared" ref="H139" si="653">SUM(I139:J139)</f>
        <v>26670.67026092</v>
      </c>
      <c r="I139" s="43">
        <v>15747.551015589999</v>
      </c>
      <c r="J139" s="43">
        <f t="shared" ref="J139" si="654">SUM(K139:M139)</f>
        <v>10923.119245330001</v>
      </c>
      <c r="K139" s="43">
        <v>7457.8370480000003</v>
      </c>
      <c r="L139" s="43">
        <v>3362.3543764599999</v>
      </c>
      <c r="M139" s="43">
        <v>102.92782087000001</v>
      </c>
      <c r="N139" s="43">
        <f t="shared" ref="N139" si="655">SUM(O139:P139)</f>
        <v>18463.838307530001</v>
      </c>
      <c r="O139" s="43">
        <v>8765.4739300199999</v>
      </c>
      <c r="P139" s="43">
        <f t="shared" ref="P139" si="656">SUM(Q139:S139)</f>
        <v>9698.3643775100008</v>
      </c>
      <c r="Q139" s="43">
        <v>6444.2406780800002</v>
      </c>
      <c r="R139" s="43">
        <v>2992.7409056199999</v>
      </c>
      <c r="S139" s="43">
        <v>261.38279381000001</v>
      </c>
      <c r="T139" s="43"/>
      <c r="U139" s="43"/>
      <c r="V139" s="43"/>
      <c r="W139" s="43"/>
      <c r="X139" s="43"/>
      <c r="Y139" s="43"/>
    </row>
    <row r="140" spans="1:25" collapsed="1">
      <c r="A140" s="13">
        <v>44470</v>
      </c>
      <c r="B140" s="43">
        <v>45055.353262350007</v>
      </c>
      <c r="C140" s="43">
        <f t="shared" ref="C140" si="657">I140+O140</f>
        <v>24485.101691740001</v>
      </c>
      <c r="D140" s="43">
        <f t="shared" ref="D140" si="658">J140+P140</f>
        <v>20570.251570609998</v>
      </c>
      <c r="E140" s="43">
        <f t="shared" ref="E140" si="659">K140+Q140</f>
        <v>13826.16801747</v>
      </c>
      <c r="F140" s="43">
        <f t="shared" ref="F140" si="660">L140+R140</f>
        <v>6385.5188413399992</v>
      </c>
      <c r="G140" s="43">
        <f t="shared" ref="G140" si="661">M140+S140</f>
        <v>358.5647118</v>
      </c>
      <c r="H140" s="43">
        <f t="shared" ref="H140" si="662">SUM(I140:J140)</f>
        <v>26644.638333579998</v>
      </c>
      <c r="I140" s="43">
        <v>15634.865925550001</v>
      </c>
      <c r="J140" s="43">
        <f t="shared" ref="J140" si="663">SUM(K140:M140)</f>
        <v>11009.772408029999</v>
      </c>
      <c r="K140" s="43">
        <v>7467.6483796399998</v>
      </c>
      <c r="L140" s="43">
        <v>3437.9842396099998</v>
      </c>
      <c r="M140" s="43">
        <v>104.13978878</v>
      </c>
      <c r="N140" s="43">
        <f t="shared" ref="N140" si="664">SUM(O140:P140)</f>
        <v>18410.714928770001</v>
      </c>
      <c r="O140" s="43">
        <v>8850.2357661900005</v>
      </c>
      <c r="P140" s="43">
        <f t="shared" ref="P140" si="665">SUM(Q140:S140)</f>
        <v>9560.479162579999</v>
      </c>
      <c r="Q140" s="43">
        <v>6358.5196378299997</v>
      </c>
      <c r="R140" s="43">
        <v>2947.5346017299998</v>
      </c>
      <c r="S140" s="43">
        <v>254.42492301999999</v>
      </c>
      <c r="T140" s="43"/>
      <c r="U140" s="43"/>
      <c r="V140" s="43"/>
      <c r="W140" s="43"/>
      <c r="X140" s="43"/>
      <c r="Y140" s="43"/>
    </row>
    <row r="141" spans="1:25">
      <c r="A141" s="13">
        <v>44501</v>
      </c>
      <c r="B141" s="43">
        <v>45781.748421559998</v>
      </c>
      <c r="C141" s="43">
        <f t="shared" ref="C141" si="666">I141+O141</f>
        <v>24762.381835970002</v>
      </c>
      <c r="D141" s="43">
        <f t="shared" ref="D141" si="667">J141+P141</f>
        <v>21019.366585590004</v>
      </c>
      <c r="E141" s="43">
        <f t="shared" ref="E141" si="668">K141+Q141</f>
        <v>14181.006654069999</v>
      </c>
      <c r="F141" s="43">
        <f t="shared" ref="F141" si="669">L141+R141</f>
        <v>6474.9824453199999</v>
      </c>
      <c r="G141" s="43">
        <f t="shared" ref="G141" si="670">M141+S141</f>
        <v>363.37748620000002</v>
      </c>
      <c r="H141" s="43">
        <f t="shared" ref="H141" si="671">SUM(I141:J141)</f>
        <v>26618.928199679998</v>
      </c>
      <c r="I141" s="43">
        <v>15514.257378959999</v>
      </c>
      <c r="J141" s="43">
        <f t="shared" ref="J141" si="672">SUM(K141:M141)</f>
        <v>11104.670820720001</v>
      </c>
      <c r="K141" s="43">
        <v>7479.53184831</v>
      </c>
      <c r="L141" s="43">
        <v>3518.3451745699999</v>
      </c>
      <c r="M141" s="43">
        <v>106.79379784</v>
      </c>
      <c r="N141" s="43">
        <f t="shared" ref="N141" si="673">SUM(O141:P141)</f>
        <v>19162.82022188</v>
      </c>
      <c r="O141" s="43">
        <v>9248.1244570100007</v>
      </c>
      <c r="P141" s="43">
        <f t="shared" ref="P141" si="674">SUM(Q141:S141)</f>
        <v>9914.6957648700009</v>
      </c>
      <c r="Q141" s="43">
        <v>6701.47480576</v>
      </c>
      <c r="R141" s="43">
        <v>2956.63727075</v>
      </c>
      <c r="S141" s="43">
        <v>256.58368836</v>
      </c>
      <c r="T141" s="43"/>
      <c r="U141" s="43"/>
      <c r="V141" s="43"/>
      <c r="W141" s="43"/>
      <c r="X141" s="43"/>
      <c r="Y141" s="43"/>
    </row>
    <row r="142" spans="1:25">
      <c r="A142" s="13">
        <v>44531</v>
      </c>
      <c r="B142" s="43">
        <v>47921.591288119998</v>
      </c>
      <c r="C142" s="43">
        <f t="shared" ref="C142" si="675">I142+O142</f>
        <v>27153.115004699997</v>
      </c>
      <c r="D142" s="43">
        <f t="shared" ref="D142" si="676">J142+P142</f>
        <v>20768.476283420001</v>
      </c>
      <c r="E142" s="43">
        <f t="shared" ref="E142" si="677">K142+Q142</f>
        <v>14041.464638059999</v>
      </c>
      <c r="F142" s="43">
        <f t="shared" ref="F142" si="678">L142+R142</f>
        <v>6387.4536582300007</v>
      </c>
      <c r="G142" s="43">
        <f t="shared" ref="G142" si="679">M142+S142</f>
        <v>339.55798713000001</v>
      </c>
      <c r="H142" s="43">
        <f t="shared" ref="H142" si="680">SUM(I142:J142)</f>
        <v>28922.64991801</v>
      </c>
      <c r="I142" s="43">
        <v>17694.50387447</v>
      </c>
      <c r="J142" s="43">
        <f t="shared" ref="J142" si="681">SUM(K142:M142)</f>
        <v>11228.146043539999</v>
      </c>
      <c r="K142" s="43">
        <v>7534.3810968500002</v>
      </c>
      <c r="L142" s="43">
        <v>3587.5461525000001</v>
      </c>
      <c r="M142" s="43">
        <v>106.21879419</v>
      </c>
      <c r="N142" s="43">
        <f t="shared" ref="N142" si="682">SUM(O142:P142)</f>
        <v>18998.941370109998</v>
      </c>
      <c r="O142" s="43">
        <v>9458.6111302299996</v>
      </c>
      <c r="P142" s="43">
        <f t="shared" ref="P142" si="683">SUM(Q142:S142)</f>
        <v>9540.3302398800006</v>
      </c>
      <c r="Q142" s="43">
        <v>6507.0835412099996</v>
      </c>
      <c r="R142" s="43">
        <v>2799.9075057300001</v>
      </c>
      <c r="S142" s="43">
        <v>233.33919294</v>
      </c>
      <c r="T142" s="43"/>
      <c r="U142" s="43"/>
      <c r="V142" s="43"/>
      <c r="W142" s="43"/>
      <c r="X142" s="43"/>
      <c r="Y142" s="43"/>
    </row>
    <row r="143" spans="1:25">
      <c r="A143" s="13">
        <v>44562</v>
      </c>
      <c r="B143" s="43">
        <v>46736.82544452</v>
      </c>
      <c r="C143" s="43">
        <f t="shared" ref="C143" si="684">I143+O143</f>
        <v>26157.254757449999</v>
      </c>
      <c r="D143" s="43">
        <f t="shared" ref="D143" si="685">J143+P143</f>
        <v>20579.570687070001</v>
      </c>
      <c r="E143" s="43">
        <f t="shared" ref="E143" si="686">K143+Q143</f>
        <v>13893.746257589999</v>
      </c>
      <c r="F143" s="43">
        <f t="shared" ref="F143" si="687">L143+R143</f>
        <v>6327.4840728300005</v>
      </c>
      <c r="G143" s="43">
        <f t="shared" ref="G143" si="688">M143+S143</f>
        <v>358.34035664999999</v>
      </c>
      <c r="H143" s="43">
        <f t="shared" ref="H143" si="689">SUM(I143:J143)</f>
        <v>27165.493420879997</v>
      </c>
      <c r="I143" s="43">
        <v>16025.76670323</v>
      </c>
      <c r="J143" s="43">
        <f t="shared" ref="J143" si="690">SUM(K143:M143)</f>
        <v>11139.726717649999</v>
      </c>
      <c r="K143" s="43">
        <v>7449.9325710100002</v>
      </c>
      <c r="L143" s="43">
        <v>3579.3005897799999</v>
      </c>
      <c r="M143" s="43">
        <v>110.49355686</v>
      </c>
      <c r="N143" s="43">
        <f t="shared" ref="N143" si="691">SUM(O143:P143)</f>
        <v>19571.332023640003</v>
      </c>
      <c r="O143" s="43">
        <v>10131.488054220001</v>
      </c>
      <c r="P143" s="43">
        <f t="shared" ref="P143" si="692">SUM(Q143:S143)</f>
        <v>9439.8439694200006</v>
      </c>
      <c r="Q143" s="43">
        <v>6443.8136865799997</v>
      </c>
      <c r="R143" s="43">
        <v>2748.1834830500002</v>
      </c>
      <c r="S143" s="43">
        <v>247.84679979000001</v>
      </c>
      <c r="T143" s="43"/>
      <c r="U143" s="43"/>
      <c r="V143" s="43"/>
      <c r="W143" s="43"/>
      <c r="X143" s="43"/>
      <c r="Y143" s="43"/>
    </row>
    <row r="144" spans="1:25">
      <c r="A144" s="13">
        <v>44593</v>
      </c>
      <c r="B144" s="43">
        <v>44930.933040650001</v>
      </c>
      <c r="C144" s="43">
        <f t="shared" ref="C144" si="693">I144+O144</f>
        <v>24668.53113091</v>
      </c>
      <c r="D144" s="43">
        <f t="shared" ref="D144" si="694">J144+P144</f>
        <v>20262.401909740001</v>
      </c>
      <c r="E144" s="43">
        <f t="shared" ref="E144" si="695">K144+Q144</f>
        <v>13769.573054529999</v>
      </c>
      <c r="F144" s="43">
        <f t="shared" ref="F144" si="696">L144+R144</f>
        <v>6143.7825798400008</v>
      </c>
      <c r="G144" s="43">
        <f t="shared" ref="G144" si="697">M144+S144</f>
        <v>349.04627536999999</v>
      </c>
      <c r="H144" s="43">
        <f t="shared" ref="H144" si="698">SUM(I144:J144)</f>
        <v>25753.96177686</v>
      </c>
      <c r="I144" s="43">
        <v>15049.28262541</v>
      </c>
      <c r="J144" s="43">
        <f t="shared" ref="J144" si="699">SUM(K144:M144)</f>
        <v>10704.67915145</v>
      </c>
      <c r="K144" s="43">
        <v>7062.1851401900003</v>
      </c>
      <c r="L144" s="43">
        <v>3531.5602249100002</v>
      </c>
      <c r="M144" s="43">
        <v>110.93378635000001</v>
      </c>
      <c r="N144" s="43">
        <f t="shared" ref="N144" si="700">SUM(O144:P144)</f>
        <v>19176.971263790001</v>
      </c>
      <c r="O144" s="43">
        <v>9619.2485054999997</v>
      </c>
      <c r="P144" s="43">
        <f t="shared" ref="P144" si="701">SUM(Q144:S144)</f>
        <v>9557.7227582900014</v>
      </c>
      <c r="Q144" s="43">
        <v>6707.38791434</v>
      </c>
      <c r="R144" s="43">
        <v>2612.2223549300002</v>
      </c>
      <c r="S144" s="43">
        <v>238.11248902</v>
      </c>
      <c r="T144" s="43"/>
      <c r="U144" s="43"/>
      <c r="V144" s="43"/>
      <c r="W144" s="43"/>
      <c r="X144" s="43"/>
      <c r="Y144" s="43"/>
    </row>
    <row r="145" spans="1:25">
      <c r="A145" s="13">
        <v>44621</v>
      </c>
      <c r="B145" s="43">
        <v>46847.28208623</v>
      </c>
      <c r="C145" s="43">
        <f t="shared" ref="C145" si="702">I145+O145</f>
        <v>27815.438079020001</v>
      </c>
      <c r="D145" s="43">
        <f t="shared" ref="D145" si="703">J145+P145</f>
        <v>19031.844007209998</v>
      </c>
      <c r="E145" s="43">
        <f t="shared" ref="E145" si="704">K145+Q145</f>
        <v>12740.41123319</v>
      </c>
      <c r="F145" s="43">
        <f t="shared" ref="F145" si="705">L145+R145</f>
        <v>5955.4823422099998</v>
      </c>
      <c r="G145" s="43">
        <f t="shared" ref="G145" si="706">M145+S145</f>
        <v>335.95043181</v>
      </c>
      <c r="H145" s="43">
        <f t="shared" ref="H145" si="707">SUM(I145:J145)</f>
        <v>27804.48765132</v>
      </c>
      <c r="I145" s="43">
        <v>17621.147186450002</v>
      </c>
      <c r="J145" s="43">
        <f t="shared" ref="J145" si="708">SUM(K145:M145)</f>
        <v>10183.34046487</v>
      </c>
      <c r="K145" s="43">
        <v>6616.9374533199998</v>
      </c>
      <c r="L145" s="43">
        <v>3456.4403621599999</v>
      </c>
      <c r="M145" s="43">
        <v>109.96264939</v>
      </c>
      <c r="N145" s="43">
        <f t="shared" ref="N145" si="709">SUM(O145:P145)</f>
        <v>19042.79443491</v>
      </c>
      <c r="O145" s="43">
        <v>10194.290892569999</v>
      </c>
      <c r="P145" s="43">
        <f t="shared" ref="P145" si="710">SUM(Q145:S145)</f>
        <v>8848.5035423399986</v>
      </c>
      <c r="Q145" s="43">
        <v>6123.4737798699998</v>
      </c>
      <c r="R145" s="43">
        <v>2499.0419800499999</v>
      </c>
      <c r="S145" s="43">
        <v>225.98778242</v>
      </c>
      <c r="T145" s="43"/>
      <c r="U145" s="43"/>
      <c r="V145" s="43"/>
      <c r="W145" s="43"/>
      <c r="X145" s="43"/>
      <c r="Y145" s="43"/>
    </row>
    <row r="146" spans="1:25">
      <c r="A146" s="13">
        <v>44652</v>
      </c>
      <c r="B146" s="43">
        <v>48619.1756914</v>
      </c>
      <c r="C146" s="43">
        <f t="shared" ref="C146" si="711">I146+O146</f>
        <v>30099.5962507</v>
      </c>
      <c r="D146" s="43">
        <f t="shared" ref="D146" si="712">J146+P146</f>
        <v>18519.579440699999</v>
      </c>
      <c r="E146" s="43">
        <f t="shared" ref="E146" si="713">K146+Q146</f>
        <v>12286.790407330001</v>
      </c>
      <c r="F146" s="43">
        <f t="shared" ref="F146" si="714">L146+R146</f>
        <v>5898.8127608899995</v>
      </c>
      <c r="G146" s="43">
        <f t="shared" ref="G146" si="715">M146+S146</f>
        <v>333.97627248000003</v>
      </c>
      <c r="H146" s="43">
        <f t="shared" ref="H146" si="716">SUM(I146:J146)</f>
        <v>29676.028610770001</v>
      </c>
      <c r="I146" s="43">
        <v>19585.840989119999</v>
      </c>
      <c r="J146" s="43">
        <f t="shared" ref="J146" si="717">SUM(K146:M146)</f>
        <v>10090.18762165</v>
      </c>
      <c r="K146" s="43">
        <v>6480.1801532600002</v>
      </c>
      <c r="L146" s="43">
        <v>3496.9882504299999</v>
      </c>
      <c r="M146" s="43">
        <v>113.01921796000001</v>
      </c>
      <c r="N146" s="43">
        <f t="shared" ref="N146" si="718">SUM(O146:P146)</f>
        <v>18943.147080629999</v>
      </c>
      <c r="O146" s="43">
        <v>10513.75526158</v>
      </c>
      <c r="P146" s="43">
        <f t="shared" ref="P146" si="719">SUM(Q146:S146)</f>
        <v>8429.3918190500008</v>
      </c>
      <c r="Q146" s="43">
        <v>5806.6102540700003</v>
      </c>
      <c r="R146" s="43">
        <v>2401.8245104600001</v>
      </c>
      <c r="S146" s="43">
        <v>220.95705452000001</v>
      </c>
      <c r="T146" s="43"/>
      <c r="U146" s="43"/>
      <c r="V146" s="43"/>
      <c r="W146" s="43"/>
      <c r="X146" s="43"/>
      <c r="Y146" s="43"/>
    </row>
    <row r="147" spans="1:25">
      <c r="A147" s="13">
        <v>44682</v>
      </c>
      <c r="B147" s="43">
        <v>49380.194798240002</v>
      </c>
      <c r="C147" s="43">
        <f t="shared" ref="C147" si="720">I147+O147</f>
        <v>31059.97676496</v>
      </c>
      <c r="D147" s="43">
        <f t="shared" ref="D147" si="721">J147+P147</f>
        <v>18320.218033279998</v>
      </c>
      <c r="E147" s="43">
        <f t="shared" ref="E147" si="722">K147+Q147</f>
        <v>12131.697131180001</v>
      </c>
      <c r="F147" s="43">
        <f t="shared" ref="F147" si="723">L147+R147</f>
        <v>5852.8559833600002</v>
      </c>
      <c r="G147" s="43">
        <f t="shared" ref="G147" si="724">M147+S147</f>
        <v>335.66491873999996</v>
      </c>
      <c r="H147" s="43">
        <f t="shared" ref="H147" si="725">SUM(I147:J147)</f>
        <v>30114.000875009999</v>
      </c>
      <c r="I147" s="43">
        <v>20029.59785255</v>
      </c>
      <c r="J147" s="43">
        <f t="shared" ref="J147" si="726">SUM(K147:M147)</f>
        <v>10084.403022459999</v>
      </c>
      <c r="K147" s="43">
        <v>6454.2792973799997</v>
      </c>
      <c r="L147" s="43">
        <v>3514.5842191800002</v>
      </c>
      <c r="M147" s="43">
        <v>115.53950589999999</v>
      </c>
      <c r="N147" s="43">
        <f t="shared" ref="N147" si="727">SUM(O147:P147)</f>
        <v>19266.193923229999</v>
      </c>
      <c r="O147" s="43">
        <v>11030.37891241</v>
      </c>
      <c r="P147" s="43">
        <f t="shared" ref="P147" si="728">SUM(Q147:S147)</f>
        <v>8235.8150108200007</v>
      </c>
      <c r="Q147" s="43">
        <v>5677.4178338000002</v>
      </c>
      <c r="R147" s="43">
        <v>2338.27176418</v>
      </c>
      <c r="S147" s="43">
        <v>220.12541284</v>
      </c>
      <c r="T147" s="43"/>
      <c r="U147" s="43"/>
      <c r="V147" s="43"/>
      <c r="W147" s="43"/>
      <c r="X147" s="43"/>
      <c r="Y147" s="43"/>
    </row>
    <row r="148" spans="1:25">
      <c r="A148" s="13">
        <v>44713</v>
      </c>
      <c r="B148" s="43">
        <v>52395.215711299992</v>
      </c>
      <c r="C148" s="43">
        <f t="shared" ref="C148" si="729">I148+O148</f>
        <v>34235.441684470003</v>
      </c>
      <c r="D148" s="43">
        <f t="shared" ref="D148" si="730">J148+P148</f>
        <v>18159.774026830004</v>
      </c>
      <c r="E148" s="43">
        <f t="shared" ref="E148" si="731">K148+Q148</f>
        <v>12116.57011438</v>
      </c>
      <c r="F148" s="43">
        <f t="shared" ref="F148" si="732">L148+R148</f>
        <v>5718.26694202</v>
      </c>
      <c r="G148" s="43">
        <f t="shared" ref="G148" si="733">M148+S148</f>
        <v>324.93697043000003</v>
      </c>
      <c r="H148" s="43">
        <f t="shared" ref="H148" si="734">SUM(I148:J148)</f>
        <v>33061.593045260001</v>
      </c>
      <c r="I148" s="43">
        <v>22929.121406189999</v>
      </c>
      <c r="J148" s="43">
        <f t="shared" ref="J148" si="735">SUM(K148:M148)</f>
        <v>10132.471639070001</v>
      </c>
      <c r="K148" s="43">
        <v>6546.6617567000003</v>
      </c>
      <c r="L148" s="43">
        <v>3473.6935603799998</v>
      </c>
      <c r="M148" s="43">
        <v>112.11632199</v>
      </c>
      <c r="N148" s="43">
        <f t="shared" ref="N148" si="736">SUM(O148:P148)</f>
        <v>19333.622666039999</v>
      </c>
      <c r="O148" s="43">
        <v>11306.32027828</v>
      </c>
      <c r="P148" s="43">
        <f t="shared" ref="P148" si="737">SUM(Q148:S148)</f>
        <v>8027.3023877600008</v>
      </c>
      <c r="Q148" s="43">
        <v>5569.9083576800003</v>
      </c>
      <c r="R148" s="43">
        <v>2244.5733816400002</v>
      </c>
      <c r="S148" s="43">
        <v>212.82064844000001</v>
      </c>
      <c r="T148" s="43"/>
      <c r="U148" s="43"/>
      <c r="V148" s="43"/>
      <c r="W148" s="43"/>
      <c r="X148" s="43"/>
      <c r="Y148" s="43"/>
    </row>
    <row r="149" spans="1:25">
      <c r="A149" s="13">
        <v>44743</v>
      </c>
      <c r="B149" s="43">
        <v>57069.086351609993</v>
      </c>
      <c r="C149" s="43">
        <f t="shared" ref="C149" si="738">I149+O149</f>
        <v>37208.283109119999</v>
      </c>
      <c r="D149" s="43">
        <f t="shared" ref="D149" si="739">J149+P149</f>
        <v>19860.803242490001</v>
      </c>
      <c r="E149" s="43">
        <f t="shared" ref="E149" si="740">K149+Q149</f>
        <v>13365.397327819999</v>
      </c>
      <c r="F149" s="43">
        <f t="shared" ref="F149" si="741">L149+R149</f>
        <v>6129.0498700799999</v>
      </c>
      <c r="G149" s="43">
        <f t="shared" ref="G149" si="742">M149+S149</f>
        <v>366.35604459000001</v>
      </c>
      <c r="H149" s="43">
        <f t="shared" ref="H149" si="743">SUM(I149:J149)</f>
        <v>33082.330791450004</v>
      </c>
      <c r="I149" s="43">
        <v>22905.324472929999</v>
      </c>
      <c r="J149" s="43">
        <f t="shared" ref="J149" si="744">SUM(K149:M149)</f>
        <v>10177.006318520002</v>
      </c>
      <c r="K149" s="43">
        <v>6628.0787309799998</v>
      </c>
      <c r="L149" s="43">
        <v>3438.8075582800002</v>
      </c>
      <c r="M149" s="43">
        <v>110.12002926</v>
      </c>
      <c r="N149" s="43">
        <f t="shared" ref="N149" si="745">SUM(O149:P149)</f>
        <v>23986.75556016</v>
      </c>
      <c r="O149" s="43">
        <v>14302.95863619</v>
      </c>
      <c r="P149" s="43">
        <f t="shared" ref="P149" si="746">SUM(Q149:S149)</f>
        <v>9683.7969239699996</v>
      </c>
      <c r="Q149" s="43">
        <v>6737.3185968400003</v>
      </c>
      <c r="R149" s="43">
        <v>2690.2423118000002</v>
      </c>
      <c r="S149" s="43">
        <v>256.23601532999999</v>
      </c>
      <c r="T149" s="43"/>
      <c r="U149" s="43"/>
      <c r="V149" s="43"/>
      <c r="W149" s="43"/>
      <c r="X149" s="43"/>
      <c r="Y149" s="43"/>
    </row>
    <row r="150" spans="1:25">
      <c r="A150" s="13">
        <v>44774</v>
      </c>
      <c r="B150" s="43">
        <v>58653.638917550001</v>
      </c>
      <c r="C150" s="43">
        <f t="shared" ref="C150" si="747">I150+O150</f>
        <v>38637.325691849997</v>
      </c>
      <c r="D150" s="43">
        <f t="shared" ref="D150" si="748">J150+P150</f>
        <v>20016.313225699996</v>
      </c>
      <c r="E150" s="43">
        <f t="shared" ref="E150" si="749">K150+Q150</f>
        <v>13742.369274429999</v>
      </c>
      <c r="F150" s="43">
        <f t="shared" ref="F150" si="750">L150+R150</f>
        <v>5926.0785208699999</v>
      </c>
      <c r="G150" s="43">
        <f t="shared" ref="G150" si="751">M150+S150</f>
        <v>347.86543039999998</v>
      </c>
      <c r="H150" s="43">
        <f t="shared" ref="H150" si="752">SUM(I150:J150)</f>
        <v>34509.103143550004</v>
      </c>
      <c r="I150" s="43">
        <v>24227.662714810001</v>
      </c>
      <c r="J150" s="43">
        <f t="shared" ref="J150" si="753">SUM(K150:M150)</f>
        <v>10281.440428739999</v>
      </c>
      <c r="K150" s="43">
        <v>6815.0451227399999</v>
      </c>
      <c r="L150" s="43">
        <v>3367.1174079799998</v>
      </c>
      <c r="M150" s="43">
        <v>99.277898019999995</v>
      </c>
      <c r="N150" s="43">
        <f t="shared" ref="N150" si="754">SUM(O150:P150)</f>
        <v>24144.535773999996</v>
      </c>
      <c r="O150" s="43">
        <v>14409.66297704</v>
      </c>
      <c r="P150" s="43">
        <f t="shared" ref="P150" si="755">SUM(Q150:S150)</f>
        <v>9734.8727969599986</v>
      </c>
      <c r="Q150" s="43">
        <v>6927.3241516899998</v>
      </c>
      <c r="R150" s="43">
        <v>2558.9611128900001</v>
      </c>
      <c r="S150" s="43">
        <v>248.58753238</v>
      </c>
      <c r="T150" s="43"/>
      <c r="U150" s="43"/>
      <c r="V150" s="43"/>
      <c r="W150" s="43"/>
      <c r="X150" s="43"/>
      <c r="Y150" s="43"/>
    </row>
    <row r="151" spans="1:25">
      <c r="A151" s="13">
        <v>44805</v>
      </c>
      <c r="B151" s="43">
        <v>60254.814941149998</v>
      </c>
      <c r="C151" s="43">
        <f t="shared" ref="C151" si="756">I151+O151</f>
        <v>39742.459649470002</v>
      </c>
      <c r="D151" s="43">
        <f t="shared" ref="D151" si="757">J151+P151</f>
        <v>20512.35529168</v>
      </c>
      <c r="E151" s="43">
        <f t="shared" ref="E151" si="758">K151+Q151</f>
        <v>14361.251938180001</v>
      </c>
      <c r="F151" s="43">
        <f t="shared" ref="F151" si="759">L151+R151</f>
        <v>5805.6765251399993</v>
      </c>
      <c r="G151" s="43">
        <f t="shared" ref="G151" si="760">M151+S151</f>
        <v>345.42682836</v>
      </c>
      <c r="H151" s="43">
        <f t="shared" ref="H151" si="761">SUM(I151:J151)</f>
        <v>35661.781710809999</v>
      </c>
      <c r="I151" s="43">
        <v>25125.393549169999</v>
      </c>
      <c r="J151" s="43">
        <f t="shared" ref="J151" si="762">SUM(K151:M151)</f>
        <v>10536.388161639999</v>
      </c>
      <c r="K151" s="43">
        <v>7077.1036022899998</v>
      </c>
      <c r="L151" s="43">
        <v>3354.7280252599999</v>
      </c>
      <c r="M151" s="43">
        <v>104.55653409</v>
      </c>
      <c r="N151" s="43">
        <f t="shared" ref="N151" si="763">SUM(O151:P151)</f>
        <v>24593.033230339999</v>
      </c>
      <c r="O151" s="43">
        <v>14617.0661003</v>
      </c>
      <c r="P151" s="43">
        <f t="shared" ref="P151" si="764">SUM(Q151:S151)</f>
        <v>9975.9671300400005</v>
      </c>
      <c r="Q151" s="43">
        <v>7284.1483358900005</v>
      </c>
      <c r="R151" s="43">
        <v>2450.9484998799999</v>
      </c>
      <c r="S151" s="43">
        <v>240.87029426999999</v>
      </c>
      <c r="T151" s="43"/>
      <c r="U151" s="43"/>
      <c r="V151" s="43"/>
      <c r="W151" s="43"/>
      <c r="X151" s="43"/>
      <c r="Y151" s="43"/>
    </row>
    <row r="152" spans="1:25">
      <c r="A152" s="13">
        <v>44835</v>
      </c>
      <c r="B152" s="43">
        <v>61399.825259019999</v>
      </c>
      <c r="C152" s="43">
        <f t="shared" ref="C152" si="765">I152+O152</f>
        <v>40332.807042469998</v>
      </c>
      <c r="D152" s="43">
        <f t="shared" ref="D152" si="766">J152+P152</f>
        <v>21067.018216550001</v>
      </c>
      <c r="E152" s="43">
        <f t="shared" ref="E152" si="767">K152+Q152</f>
        <v>15068.22409399</v>
      </c>
      <c r="F152" s="43">
        <f t="shared" ref="F152" si="768">L152+R152</f>
        <v>5673.6627273399999</v>
      </c>
      <c r="G152" s="43">
        <f t="shared" ref="G152" si="769">M152+S152</f>
        <v>325.13139522</v>
      </c>
      <c r="H152" s="43">
        <f t="shared" ref="H152" si="770">SUM(I152:J152)</f>
        <v>35990.54729378</v>
      </c>
      <c r="I152" s="43">
        <v>25457.229615470002</v>
      </c>
      <c r="J152" s="43">
        <f t="shared" ref="J152" si="771">SUM(K152:M152)</f>
        <v>10533.317678310001</v>
      </c>
      <c r="K152" s="43">
        <v>7130.3010965200001</v>
      </c>
      <c r="L152" s="43">
        <v>3312.03214716</v>
      </c>
      <c r="M152" s="43">
        <v>90.984434629999996</v>
      </c>
      <c r="N152" s="43">
        <f t="shared" ref="N152" si="772">SUM(O152:P152)</f>
        <v>25409.277965239999</v>
      </c>
      <c r="O152" s="43">
        <v>14875.577427</v>
      </c>
      <c r="P152" s="43">
        <f t="shared" ref="P152" si="773">SUM(Q152:S152)</f>
        <v>10533.70053824</v>
      </c>
      <c r="Q152" s="43">
        <v>7937.9229974700002</v>
      </c>
      <c r="R152" s="43">
        <v>2361.6305801799999</v>
      </c>
      <c r="S152" s="43">
        <v>234.14696058999999</v>
      </c>
      <c r="T152" s="43"/>
      <c r="U152" s="43"/>
      <c r="V152" s="43"/>
      <c r="W152" s="43"/>
      <c r="X152" s="43"/>
      <c r="Y15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8.6640625" style="28" customWidth="1"/>
    <col min="3" max="3" width="12.5546875" style="28" customWidth="1"/>
    <col min="4" max="4" width="12.8867187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109375" style="28" customWidth="1"/>
    <col min="11" max="11" width="12.44140625" style="28" customWidth="1"/>
    <col min="12" max="12" width="13.88671875" style="28" customWidth="1"/>
    <col min="13" max="13" width="10.88671875" style="28" customWidth="1"/>
    <col min="14" max="14" width="11.109375" style="28" customWidth="1"/>
    <col min="15" max="15" width="13.6640625" style="28" customWidth="1"/>
    <col min="16" max="16" width="7.109375" style="28" customWidth="1"/>
    <col min="17" max="17" width="10.33203125" style="28" customWidth="1"/>
    <col min="18" max="18" width="10.109375" style="28" customWidth="1"/>
    <col min="19" max="16384" width="9.109375" style="28"/>
  </cols>
  <sheetData>
    <row r="1" spans="1:23">
      <c r="A1" s="22" t="s">
        <v>132</v>
      </c>
      <c r="B1" s="24"/>
      <c r="C1" s="24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30" t="s">
        <v>237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31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273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31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31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31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13">
        <v>41275</v>
      </c>
      <c r="B35" s="128">
        <v>2521.2069664900005</v>
      </c>
      <c r="C35" s="128">
        <v>128.01244704999999</v>
      </c>
      <c r="D35" s="128">
        <v>21.528163130000006</v>
      </c>
      <c r="E35" s="128">
        <v>789.44171233999987</v>
      </c>
      <c r="F35" s="128">
        <v>363.76992453999998</v>
      </c>
      <c r="G35" s="128">
        <v>8.9324954299999995</v>
      </c>
      <c r="H35" s="128">
        <v>113.99181072</v>
      </c>
      <c r="I35" s="128">
        <v>423.38227309000001</v>
      </c>
      <c r="J35" s="128">
        <v>146.06302153999999</v>
      </c>
      <c r="K35" s="128">
        <v>19.5072659</v>
      </c>
      <c r="L35" s="128">
        <v>103.56017922000001</v>
      </c>
      <c r="M35" s="165" t="s">
        <v>189</v>
      </c>
      <c r="N35" s="128">
        <v>76.107251200000007</v>
      </c>
      <c r="O35" s="128">
        <v>202.39019052</v>
      </c>
      <c r="P35" s="128">
        <v>26.032508219999997</v>
      </c>
      <c r="Q35" s="128">
        <v>28.053923669999996</v>
      </c>
      <c r="R35" s="128">
        <v>44.407435919999998</v>
      </c>
      <c r="S35" s="128">
        <v>9.7474031199999995</v>
      </c>
      <c r="T35" s="128">
        <v>16.27896088</v>
      </c>
      <c r="U35" s="128"/>
      <c r="V35" s="128"/>
    </row>
    <row r="36" spans="1:22" hidden="1" outlineLevel="1">
      <c r="A36" s="13">
        <v>41306</v>
      </c>
      <c r="B36" s="128">
        <v>2383.9235387400004</v>
      </c>
      <c r="C36" s="128">
        <v>131.20717232999999</v>
      </c>
      <c r="D36" s="128">
        <v>23.514012319999999</v>
      </c>
      <c r="E36" s="128">
        <v>730.03568894999989</v>
      </c>
      <c r="F36" s="128">
        <v>301.36371053000005</v>
      </c>
      <c r="G36" s="128">
        <v>6.8798352700000009</v>
      </c>
      <c r="H36" s="128">
        <v>100.33697868000002</v>
      </c>
      <c r="I36" s="128">
        <v>411.81497066999998</v>
      </c>
      <c r="J36" s="128">
        <v>120.08180094999999</v>
      </c>
      <c r="K36" s="128">
        <v>15.929987409999999</v>
      </c>
      <c r="L36" s="128">
        <v>112.22541598000001</v>
      </c>
      <c r="M36" s="165" t="s">
        <v>189</v>
      </c>
      <c r="N36" s="128">
        <v>75.781397299999995</v>
      </c>
      <c r="O36" s="128">
        <v>223.39435928999998</v>
      </c>
      <c r="P36" s="128">
        <v>37.486656810000007</v>
      </c>
      <c r="Q36" s="128">
        <v>28.297293109999995</v>
      </c>
      <c r="R36" s="128">
        <v>40.893899019999999</v>
      </c>
      <c r="S36" s="128">
        <v>5.6199743799999995</v>
      </c>
      <c r="T36" s="128">
        <v>19.060385740000001</v>
      </c>
      <c r="U36" s="128"/>
      <c r="V36" s="128"/>
    </row>
    <row r="37" spans="1:22" hidden="1" outlineLevel="1">
      <c r="A37" s="13">
        <v>41334</v>
      </c>
      <c r="B37" s="128">
        <v>2668.3106314800002</v>
      </c>
      <c r="C37" s="128">
        <v>157.44635474</v>
      </c>
      <c r="D37" s="128">
        <v>14.084781699999999</v>
      </c>
      <c r="E37" s="128">
        <v>741.62678191000009</v>
      </c>
      <c r="F37" s="128">
        <v>405.02010040000005</v>
      </c>
      <c r="G37" s="128">
        <v>8.7097301300000005</v>
      </c>
      <c r="H37" s="128">
        <v>104.08993483000002</v>
      </c>
      <c r="I37" s="128">
        <v>436.83581326000001</v>
      </c>
      <c r="J37" s="128">
        <v>243.28078925</v>
      </c>
      <c r="K37" s="128">
        <v>14.152458530000001</v>
      </c>
      <c r="L37" s="128">
        <v>96.753134199999991</v>
      </c>
      <c r="M37" s="165" t="s">
        <v>189</v>
      </c>
      <c r="N37" s="128">
        <v>87.065797480000001</v>
      </c>
      <c r="O37" s="128">
        <v>234.61724763999999</v>
      </c>
      <c r="P37" s="128">
        <v>33.2441551</v>
      </c>
      <c r="Q37" s="128">
        <v>20.839953309999999</v>
      </c>
      <c r="R37" s="128">
        <v>44.296315410000005</v>
      </c>
      <c r="S37" s="128">
        <v>7.0792458199999997</v>
      </c>
      <c r="T37" s="128">
        <v>19.168037770000002</v>
      </c>
      <c r="U37" s="128"/>
      <c r="V37" s="128"/>
    </row>
    <row r="38" spans="1:22" hidden="1" outlineLevel="1">
      <c r="A38" s="13">
        <v>41365</v>
      </c>
      <c r="B38" s="128">
        <v>2529.2224651799993</v>
      </c>
      <c r="C38" s="128">
        <v>122.89858999999998</v>
      </c>
      <c r="D38" s="128">
        <v>10.53011721</v>
      </c>
      <c r="E38" s="128">
        <v>645.80787314999998</v>
      </c>
      <c r="F38" s="128">
        <v>387.29035115999994</v>
      </c>
      <c r="G38" s="128">
        <v>8.3315417299999996</v>
      </c>
      <c r="H38" s="128">
        <v>134.74197275</v>
      </c>
      <c r="I38" s="128">
        <v>481.95877041</v>
      </c>
      <c r="J38" s="128">
        <v>158.25520343000002</v>
      </c>
      <c r="K38" s="128">
        <v>12.888128589999999</v>
      </c>
      <c r="L38" s="128">
        <v>137.0851931</v>
      </c>
      <c r="M38" s="165" t="s">
        <v>189</v>
      </c>
      <c r="N38" s="128">
        <v>67.537713859999997</v>
      </c>
      <c r="O38" s="128">
        <v>224.41957017999999</v>
      </c>
      <c r="P38" s="128">
        <v>41.520094309999998</v>
      </c>
      <c r="Q38" s="128">
        <v>19.120846360000002</v>
      </c>
      <c r="R38" s="128">
        <v>54.271032749999996</v>
      </c>
      <c r="S38" s="128">
        <v>5.0781152699999996</v>
      </c>
      <c r="T38" s="128">
        <v>17.487350920000001</v>
      </c>
      <c r="U38" s="128"/>
      <c r="V38" s="128"/>
    </row>
    <row r="39" spans="1:22" hidden="1" outlineLevel="1">
      <c r="A39" s="13">
        <v>41395</v>
      </c>
      <c r="B39" s="128">
        <v>2422.0954658899996</v>
      </c>
      <c r="C39" s="128">
        <v>133.02178902</v>
      </c>
      <c r="D39" s="128">
        <v>20.11561506</v>
      </c>
      <c r="E39" s="128">
        <v>755.78670165000005</v>
      </c>
      <c r="F39" s="128">
        <v>244.24823001999999</v>
      </c>
      <c r="G39" s="128">
        <v>10.6054294</v>
      </c>
      <c r="H39" s="128">
        <v>150.06858947000001</v>
      </c>
      <c r="I39" s="128">
        <v>430.92786831000001</v>
      </c>
      <c r="J39" s="128">
        <v>140.12073361</v>
      </c>
      <c r="K39" s="128">
        <v>15.34362982</v>
      </c>
      <c r="L39" s="128">
        <v>99.077161410000002</v>
      </c>
      <c r="M39" s="165" t="s">
        <v>189</v>
      </c>
      <c r="N39" s="128">
        <v>72.578364559999997</v>
      </c>
      <c r="O39" s="128">
        <v>212.44066343999998</v>
      </c>
      <c r="P39" s="128">
        <v>45.904865950000001</v>
      </c>
      <c r="Q39" s="128">
        <v>17.837216699999999</v>
      </c>
      <c r="R39" s="128">
        <v>49.962854949999993</v>
      </c>
      <c r="S39" s="128">
        <v>6.0002821799999992</v>
      </c>
      <c r="T39" s="128">
        <v>18.055470339999999</v>
      </c>
      <c r="U39" s="128"/>
      <c r="V39" s="128"/>
    </row>
    <row r="40" spans="1:22" hidden="1" outlineLevel="1">
      <c r="A40" s="13">
        <v>41426</v>
      </c>
      <c r="B40" s="128">
        <v>2344.9095458900006</v>
      </c>
      <c r="C40" s="128">
        <v>112.07673747</v>
      </c>
      <c r="D40" s="128">
        <v>12.14318048</v>
      </c>
      <c r="E40" s="128">
        <v>725.7610215200001</v>
      </c>
      <c r="F40" s="128">
        <v>249.76629809000002</v>
      </c>
      <c r="G40" s="128">
        <v>9.8613541500000004</v>
      </c>
      <c r="H40" s="128">
        <v>142.98383204000001</v>
      </c>
      <c r="I40" s="128">
        <v>408.48052688000007</v>
      </c>
      <c r="J40" s="128">
        <v>131.01721051999999</v>
      </c>
      <c r="K40" s="128">
        <v>13.375205439999998</v>
      </c>
      <c r="L40" s="128">
        <v>104.5086987</v>
      </c>
      <c r="M40" s="165" t="s">
        <v>189</v>
      </c>
      <c r="N40" s="128">
        <v>74.341897460000013</v>
      </c>
      <c r="O40" s="128">
        <v>230.52140801000002</v>
      </c>
      <c r="P40" s="128">
        <v>42.025800449999991</v>
      </c>
      <c r="Q40" s="128">
        <v>15.48535929</v>
      </c>
      <c r="R40" s="128">
        <v>50.459652779999999</v>
      </c>
      <c r="S40" s="128">
        <v>4.57776227</v>
      </c>
      <c r="T40" s="128">
        <v>17.523600340000002</v>
      </c>
      <c r="U40" s="128"/>
      <c r="V40" s="128"/>
    </row>
    <row r="41" spans="1:22" hidden="1" outlineLevel="1">
      <c r="A41" s="13">
        <v>41456</v>
      </c>
      <c r="B41" s="128">
        <v>2611.0293639500001</v>
      </c>
      <c r="C41" s="128">
        <v>151.03168546000001</v>
      </c>
      <c r="D41" s="128">
        <v>8.9732580499999983</v>
      </c>
      <c r="E41" s="128">
        <v>801.59592667000004</v>
      </c>
      <c r="F41" s="128">
        <v>240.66020592000001</v>
      </c>
      <c r="G41" s="128">
        <v>11.663092110000001</v>
      </c>
      <c r="H41" s="128">
        <v>174.18959038999998</v>
      </c>
      <c r="I41" s="128">
        <v>505.07185171000003</v>
      </c>
      <c r="J41" s="128">
        <v>119.00568013</v>
      </c>
      <c r="K41" s="128">
        <v>18.556411520000001</v>
      </c>
      <c r="L41" s="128">
        <v>135.05741218999998</v>
      </c>
      <c r="M41" s="165" t="s">
        <v>189</v>
      </c>
      <c r="N41" s="128">
        <v>78.327216550000003</v>
      </c>
      <c r="O41" s="128">
        <v>198.96041610000003</v>
      </c>
      <c r="P41" s="128">
        <v>53.52723967</v>
      </c>
      <c r="Q41" s="128">
        <v>13.686501479999999</v>
      </c>
      <c r="R41" s="128">
        <v>75.265463609999998</v>
      </c>
      <c r="S41" s="128">
        <v>5.4348857899999992</v>
      </c>
      <c r="T41" s="128">
        <v>20.022526600000003</v>
      </c>
      <c r="U41" s="128"/>
      <c r="V41" s="128"/>
    </row>
    <row r="42" spans="1:22" hidden="1" outlineLevel="1">
      <c r="A42" s="13">
        <v>41487</v>
      </c>
      <c r="B42" s="128">
        <v>2561.7718865100005</v>
      </c>
      <c r="C42" s="128">
        <v>162.95811276999999</v>
      </c>
      <c r="D42" s="128">
        <v>7.0728973999999996</v>
      </c>
      <c r="E42" s="128">
        <v>721.03674662000003</v>
      </c>
      <c r="F42" s="128">
        <v>262.41055531000001</v>
      </c>
      <c r="G42" s="128">
        <v>8.68423795</v>
      </c>
      <c r="H42" s="128">
        <v>167.02989865999999</v>
      </c>
      <c r="I42" s="128">
        <v>503.64672433999999</v>
      </c>
      <c r="J42" s="128">
        <v>156.05487625000001</v>
      </c>
      <c r="K42" s="128">
        <v>24.65103354</v>
      </c>
      <c r="L42" s="128">
        <v>109.65174585</v>
      </c>
      <c r="M42" s="165" t="s">
        <v>189</v>
      </c>
      <c r="N42" s="128">
        <v>74.388003179999998</v>
      </c>
      <c r="O42" s="128">
        <v>206.61315379999996</v>
      </c>
      <c r="P42" s="128">
        <v>48.81024747</v>
      </c>
      <c r="Q42" s="128">
        <v>22.961289839999999</v>
      </c>
      <c r="R42" s="128">
        <v>62.367076749999995</v>
      </c>
      <c r="S42" s="128">
        <v>4.3126521599999998</v>
      </c>
      <c r="T42" s="128">
        <v>19.122634619999999</v>
      </c>
      <c r="U42" s="128"/>
      <c r="V42" s="128"/>
    </row>
    <row r="43" spans="1:22" hidden="1" outlineLevel="1">
      <c r="A43" s="13">
        <v>41518</v>
      </c>
      <c r="B43" s="128">
        <v>2811.88648702</v>
      </c>
      <c r="C43" s="128">
        <v>203.00913557000001</v>
      </c>
      <c r="D43" s="128">
        <v>6.8111084200000009</v>
      </c>
      <c r="E43" s="128">
        <v>798.27771995000012</v>
      </c>
      <c r="F43" s="128">
        <v>301.82324004999998</v>
      </c>
      <c r="G43" s="128">
        <v>7.52739198</v>
      </c>
      <c r="H43" s="128">
        <v>178.47138896999999</v>
      </c>
      <c r="I43" s="128">
        <v>586.62390441000002</v>
      </c>
      <c r="J43" s="128">
        <v>116.38013930000001</v>
      </c>
      <c r="K43" s="128">
        <v>25.42575952</v>
      </c>
      <c r="L43" s="128">
        <v>113.57365368000001</v>
      </c>
      <c r="M43" s="165" t="s">
        <v>189</v>
      </c>
      <c r="N43" s="128">
        <v>80.141070629999987</v>
      </c>
      <c r="O43" s="128">
        <v>201.55087999</v>
      </c>
      <c r="P43" s="128">
        <v>45.133036329999996</v>
      </c>
      <c r="Q43" s="128">
        <v>29.800045950000001</v>
      </c>
      <c r="R43" s="128">
        <v>91.205216039999996</v>
      </c>
      <c r="S43" s="128">
        <v>4.8431731200000003</v>
      </c>
      <c r="T43" s="128">
        <v>21.289623110000001</v>
      </c>
      <c r="U43" s="128"/>
      <c r="V43" s="128"/>
    </row>
    <row r="44" spans="1:22" hidden="1" outlineLevel="1">
      <c r="A44" s="13">
        <v>41548</v>
      </c>
      <c r="B44" s="128">
        <v>2645.9880528500003</v>
      </c>
      <c r="C44" s="128">
        <v>161.42851426999999</v>
      </c>
      <c r="D44" s="128">
        <v>15.402821889999998</v>
      </c>
      <c r="E44" s="128">
        <v>784.34277229999998</v>
      </c>
      <c r="F44" s="128">
        <v>244.88352990000001</v>
      </c>
      <c r="G44" s="128">
        <v>6.8463906100000003</v>
      </c>
      <c r="H44" s="128">
        <v>166.76348408000004</v>
      </c>
      <c r="I44" s="128">
        <v>502.02897425000003</v>
      </c>
      <c r="J44" s="128">
        <v>163.17551434000001</v>
      </c>
      <c r="K44" s="128">
        <v>19.155278440000004</v>
      </c>
      <c r="L44" s="128">
        <v>118.76363053999999</v>
      </c>
      <c r="M44" s="165" t="s">
        <v>189</v>
      </c>
      <c r="N44" s="128">
        <v>78.098739170000016</v>
      </c>
      <c r="O44" s="128">
        <v>213.92232672</v>
      </c>
      <c r="P44" s="128">
        <v>40.453963590000001</v>
      </c>
      <c r="Q44" s="128">
        <v>28.302541239999996</v>
      </c>
      <c r="R44" s="128">
        <v>77.0343594</v>
      </c>
      <c r="S44" s="128">
        <v>5.0687643800000011</v>
      </c>
      <c r="T44" s="128">
        <v>20.316447729999997</v>
      </c>
      <c r="U44" s="128"/>
      <c r="V44" s="128"/>
    </row>
    <row r="45" spans="1:22" hidden="1" outlineLevel="1">
      <c r="A45" s="13">
        <v>41579</v>
      </c>
      <c r="B45" s="128">
        <v>2569.2589379699994</v>
      </c>
      <c r="C45" s="128">
        <v>150.38076320000002</v>
      </c>
      <c r="D45" s="128">
        <v>8.6210364800000008</v>
      </c>
      <c r="E45" s="128">
        <v>784.36743849000004</v>
      </c>
      <c r="F45" s="128">
        <v>245.45906167000001</v>
      </c>
      <c r="G45" s="128">
        <v>10.009212289999999</v>
      </c>
      <c r="H45" s="128">
        <v>152.05433766000002</v>
      </c>
      <c r="I45" s="128">
        <v>489.89101731999995</v>
      </c>
      <c r="J45" s="128">
        <v>135.48346239</v>
      </c>
      <c r="K45" s="128">
        <v>15.88854454</v>
      </c>
      <c r="L45" s="128">
        <v>137.44519557000001</v>
      </c>
      <c r="M45" s="165" t="s">
        <v>189</v>
      </c>
      <c r="N45" s="128">
        <v>78.621548160000003</v>
      </c>
      <c r="O45" s="128">
        <v>202.12816465000003</v>
      </c>
      <c r="P45" s="128">
        <v>34.87106756</v>
      </c>
      <c r="Q45" s="128">
        <v>26.048885589999998</v>
      </c>
      <c r="R45" s="128">
        <v>70.172159840000006</v>
      </c>
      <c r="S45" s="128">
        <v>8.2102943499999999</v>
      </c>
      <c r="T45" s="128">
        <v>19.606748209999999</v>
      </c>
      <c r="U45" s="128"/>
      <c r="V45" s="128"/>
    </row>
    <row r="46" spans="1:22" hidden="1" outlineLevel="1">
      <c r="A46" s="13">
        <v>41609</v>
      </c>
      <c r="B46" s="128">
        <v>2893.6141687100003</v>
      </c>
      <c r="C46" s="128">
        <v>125.61994945000001</v>
      </c>
      <c r="D46" s="128">
        <v>8.2652846900000014</v>
      </c>
      <c r="E46" s="128">
        <v>730.50757340000018</v>
      </c>
      <c r="F46" s="128">
        <v>366.02895278000005</v>
      </c>
      <c r="G46" s="128">
        <v>11.496294890000001</v>
      </c>
      <c r="H46" s="128">
        <v>196.24999336000002</v>
      </c>
      <c r="I46" s="128">
        <v>531.34019621000004</v>
      </c>
      <c r="J46" s="128">
        <v>288.99170626</v>
      </c>
      <c r="K46" s="128">
        <v>19.645790190000003</v>
      </c>
      <c r="L46" s="128">
        <v>106.74237044</v>
      </c>
      <c r="M46" s="165" t="s">
        <v>189</v>
      </c>
      <c r="N46" s="128">
        <v>79.373699160000015</v>
      </c>
      <c r="O46" s="128">
        <v>270.94180839000001</v>
      </c>
      <c r="P46" s="128">
        <v>37.259184040000001</v>
      </c>
      <c r="Q46" s="128">
        <v>23.094571109999997</v>
      </c>
      <c r="R46" s="128">
        <v>63.489277010000002</v>
      </c>
      <c r="S46" s="128">
        <v>5.4999670699999994</v>
      </c>
      <c r="T46" s="128">
        <v>29.067550260000004</v>
      </c>
      <c r="U46" s="128"/>
      <c r="V46" s="128"/>
    </row>
    <row r="47" spans="1:22" hidden="1" outlineLevel="1">
      <c r="A47" s="13">
        <v>41640</v>
      </c>
      <c r="B47" s="128">
        <v>2562.7522079400001</v>
      </c>
      <c r="C47" s="128">
        <v>142.82265981999998</v>
      </c>
      <c r="D47" s="128">
        <v>22.44433463</v>
      </c>
      <c r="E47" s="128">
        <v>684.46968223999988</v>
      </c>
      <c r="F47" s="128">
        <v>328.32394767</v>
      </c>
      <c r="G47" s="128">
        <v>9.8393445100000001</v>
      </c>
      <c r="H47" s="128">
        <v>169.32081231000001</v>
      </c>
      <c r="I47" s="128">
        <v>476.66827459000007</v>
      </c>
      <c r="J47" s="128">
        <v>129.60009577</v>
      </c>
      <c r="K47" s="128">
        <v>15.267560449999998</v>
      </c>
      <c r="L47" s="128">
        <v>154.50827241000002</v>
      </c>
      <c r="M47" s="165" t="s">
        <v>189</v>
      </c>
      <c r="N47" s="128">
        <v>74.301930370000008</v>
      </c>
      <c r="O47" s="128">
        <v>190.03308851</v>
      </c>
      <c r="P47" s="128">
        <v>50.097232489999996</v>
      </c>
      <c r="Q47" s="128">
        <v>25.581844420000003</v>
      </c>
      <c r="R47" s="128">
        <v>54.910533879999996</v>
      </c>
      <c r="S47" s="128">
        <v>5.9099464399999997</v>
      </c>
      <c r="T47" s="128">
        <v>28.652647430000002</v>
      </c>
      <c r="U47" s="128"/>
      <c r="V47" s="128"/>
    </row>
    <row r="48" spans="1:22" hidden="1" outlineLevel="1">
      <c r="A48" s="13">
        <v>41671</v>
      </c>
      <c r="B48" s="128">
        <v>2892.0539457100003</v>
      </c>
      <c r="C48" s="128">
        <v>146.14596288000001</v>
      </c>
      <c r="D48" s="128">
        <v>5.6742373099999996</v>
      </c>
      <c r="E48" s="128">
        <v>777.12533221000001</v>
      </c>
      <c r="F48" s="128">
        <v>394.37080824999998</v>
      </c>
      <c r="G48" s="128">
        <v>8.6694133200000003</v>
      </c>
      <c r="H48" s="128">
        <v>166.84259227000001</v>
      </c>
      <c r="I48" s="128">
        <v>567.21646755000006</v>
      </c>
      <c r="J48" s="128">
        <v>238.79413531</v>
      </c>
      <c r="K48" s="128">
        <v>13.972195320000001</v>
      </c>
      <c r="L48" s="128">
        <v>124.45189153000001</v>
      </c>
      <c r="M48" s="165" t="s">
        <v>189</v>
      </c>
      <c r="N48" s="128">
        <v>73.631574979999996</v>
      </c>
      <c r="O48" s="128">
        <v>208.70478328999997</v>
      </c>
      <c r="P48" s="128">
        <v>46.280136309999989</v>
      </c>
      <c r="Q48" s="128">
        <v>25.225340559999999</v>
      </c>
      <c r="R48" s="128">
        <v>58.036818539999992</v>
      </c>
      <c r="S48" s="128">
        <v>6.0773382399999996</v>
      </c>
      <c r="T48" s="128">
        <v>30.834917839999999</v>
      </c>
      <c r="U48" s="128"/>
      <c r="V48" s="128"/>
    </row>
    <row r="49" spans="1:22" hidden="1" outlineLevel="1">
      <c r="A49" s="13">
        <v>41699</v>
      </c>
      <c r="B49" s="128">
        <v>2950.10378872</v>
      </c>
      <c r="C49" s="128">
        <v>133.30472435999997</v>
      </c>
      <c r="D49" s="128">
        <v>8.0748223100000001</v>
      </c>
      <c r="E49" s="128">
        <v>926.10551039999996</v>
      </c>
      <c r="F49" s="128">
        <v>432.43028588000004</v>
      </c>
      <c r="G49" s="128">
        <v>7.0892608800000003</v>
      </c>
      <c r="H49" s="128">
        <v>154.0875959</v>
      </c>
      <c r="I49" s="128">
        <v>563.65468307000003</v>
      </c>
      <c r="J49" s="128">
        <v>186.85975689999998</v>
      </c>
      <c r="K49" s="128">
        <v>16.493653890000001</v>
      </c>
      <c r="L49" s="128">
        <v>95.767581269999994</v>
      </c>
      <c r="M49" s="165" t="s">
        <v>189</v>
      </c>
      <c r="N49" s="128">
        <v>74.784279819999995</v>
      </c>
      <c r="O49" s="128">
        <v>202.45159602999996</v>
      </c>
      <c r="P49" s="128">
        <v>47.036554620000004</v>
      </c>
      <c r="Q49" s="128">
        <v>26.070592140000002</v>
      </c>
      <c r="R49" s="128">
        <v>43.65389759</v>
      </c>
      <c r="S49" s="128">
        <v>5.1374803</v>
      </c>
      <c r="T49" s="128">
        <v>27.101513360000002</v>
      </c>
      <c r="U49" s="128"/>
      <c r="V49" s="128"/>
    </row>
    <row r="50" spans="1:22" hidden="1" outlineLevel="1">
      <c r="A50" s="13">
        <v>41730</v>
      </c>
      <c r="B50" s="128">
        <v>3188.5482933600001</v>
      </c>
      <c r="C50" s="128">
        <v>124.9676059</v>
      </c>
      <c r="D50" s="128">
        <v>14.702918630000001</v>
      </c>
      <c r="E50" s="128">
        <v>962.59838547999993</v>
      </c>
      <c r="F50" s="128">
        <v>395.60486634</v>
      </c>
      <c r="G50" s="128">
        <v>9.9495899300000001</v>
      </c>
      <c r="H50" s="128">
        <v>182.83752143000001</v>
      </c>
      <c r="I50" s="128">
        <v>683.44560462000004</v>
      </c>
      <c r="J50" s="128">
        <v>225.39707083000002</v>
      </c>
      <c r="K50" s="128">
        <v>39.676624070000003</v>
      </c>
      <c r="L50" s="128">
        <v>108.50806872000001</v>
      </c>
      <c r="M50" s="165" t="s">
        <v>189</v>
      </c>
      <c r="N50" s="128">
        <v>70.505951300000007</v>
      </c>
      <c r="O50" s="128">
        <v>225.63279753</v>
      </c>
      <c r="P50" s="128">
        <v>43.185737660000001</v>
      </c>
      <c r="Q50" s="128">
        <v>24.940575719999998</v>
      </c>
      <c r="R50" s="128">
        <v>44.780100599999997</v>
      </c>
      <c r="S50" s="128">
        <v>4.7675953399999997</v>
      </c>
      <c r="T50" s="128">
        <v>27.04727926</v>
      </c>
      <c r="U50" s="128"/>
      <c r="V50" s="128"/>
    </row>
    <row r="51" spans="1:22" hidden="1" outlineLevel="1">
      <c r="A51" s="13">
        <v>41760</v>
      </c>
      <c r="B51" s="128">
        <v>3130.2609818199999</v>
      </c>
      <c r="C51" s="128">
        <v>118.35833769999999</v>
      </c>
      <c r="D51" s="128">
        <v>17.72046469</v>
      </c>
      <c r="E51" s="128">
        <v>910.15915054000004</v>
      </c>
      <c r="F51" s="128">
        <v>394.87285573999998</v>
      </c>
      <c r="G51" s="128">
        <v>11.010541560000002</v>
      </c>
      <c r="H51" s="128">
        <v>202.99553792999998</v>
      </c>
      <c r="I51" s="128">
        <v>727.28565366000009</v>
      </c>
      <c r="J51" s="128">
        <v>129.23555347999999</v>
      </c>
      <c r="K51" s="128">
        <v>25.807672969999999</v>
      </c>
      <c r="L51" s="128">
        <v>106.02078262000001</v>
      </c>
      <c r="M51" s="165" t="s">
        <v>189</v>
      </c>
      <c r="N51" s="128">
        <v>64.770404129999989</v>
      </c>
      <c r="O51" s="128">
        <v>236.68907001999997</v>
      </c>
      <c r="P51" s="128">
        <v>75.365197789999996</v>
      </c>
      <c r="Q51" s="128">
        <v>25.660936920000001</v>
      </c>
      <c r="R51" s="128">
        <v>42.657348159999998</v>
      </c>
      <c r="S51" s="128">
        <v>9.3180816899999996</v>
      </c>
      <c r="T51" s="128">
        <v>32.33339222</v>
      </c>
      <c r="U51" s="128"/>
      <c r="V51" s="128"/>
    </row>
    <row r="52" spans="1:22" hidden="1" outlineLevel="1">
      <c r="A52" s="13">
        <v>41791</v>
      </c>
      <c r="B52" s="128">
        <v>3015.3008804400006</v>
      </c>
      <c r="C52" s="128">
        <v>86.419570699999994</v>
      </c>
      <c r="D52" s="128">
        <v>13.599955569999999</v>
      </c>
      <c r="E52" s="128">
        <v>861.73440363000009</v>
      </c>
      <c r="F52" s="128">
        <v>370.84789716</v>
      </c>
      <c r="G52" s="128">
        <v>12.5314163</v>
      </c>
      <c r="H52" s="128">
        <v>164.73984365000001</v>
      </c>
      <c r="I52" s="128">
        <v>771.69939349000003</v>
      </c>
      <c r="J52" s="128">
        <v>140.33735148</v>
      </c>
      <c r="K52" s="128">
        <v>42.818662840000002</v>
      </c>
      <c r="L52" s="128">
        <v>108.12437412</v>
      </c>
      <c r="M52" s="165" t="s">
        <v>189</v>
      </c>
      <c r="N52" s="128">
        <v>65.212333479999998</v>
      </c>
      <c r="O52" s="128">
        <v>224.43099572</v>
      </c>
      <c r="P52" s="128">
        <v>49.982024329999994</v>
      </c>
      <c r="Q52" s="128">
        <v>25.987581960000004</v>
      </c>
      <c r="R52" s="128">
        <v>37.653146109999994</v>
      </c>
      <c r="S52" s="128">
        <v>5.5743288199999999</v>
      </c>
      <c r="T52" s="128">
        <v>33.607601079999995</v>
      </c>
      <c r="U52" s="128"/>
      <c r="V52" s="128"/>
    </row>
    <row r="53" spans="1:22" hidden="1" outlineLevel="1">
      <c r="A53" s="13">
        <v>41821</v>
      </c>
      <c r="B53" s="128">
        <v>3005.8331871300002</v>
      </c>
      <c r="C53" s="128">
        <v>163.61785502999999</v>
      </c>
      <c r="D53" s="128">
        <v>11.738660089999998</v>
      </c>
      <c r="E53" s="128">
        <v>875.11879070000009</v>
      </c>
      <c r="F53" s="128">
        <v>206.35030026999999</v>
      </c>
      <c r="G53" s="128">
        <v>11.831745849999999</v>
      </c>
      <c r="H53" s="128">
        <v>187.28615153999999</v>
      </c>
      <c r="I53" s="128">
        <v>814.72064885000009</v>
      </c>
      <c r="J53" s="128">
        <v>150.53455429000002</v>
      </c>
      <c r="K53" s="128">
        <v>41.043402999999998</v>
      </c>
      <c r="L53" s="128">
        <v>112.95349419999999</v>
      </c>
      <c r="M53" s="165" t="s">
        <v>189</v>
      </c>
      <c r="N53" s="128">
        <v>61.456334490000003</v>
      </c>
      <c r="O53" s="128">
        <v>212.6771602</v>
      </c>
      <c r="P53" s="128">
        <v>42.510105840000001</v>
      </c>
      <c r="Q53" s="128">
        <v>19.466610979999999</v>
      </c>
      <c r="R53" s="128">
        <v>53.519841789999994</v>
      </c>
      <c r="S53" s="128">
        <v>6.5955728499999999</v>
      </c>
      <c r="T53" s="128">
        <v>34.41195716</v>
      </c>
      <c r="U53" s="128"/>
      <c r="V53" s="128"/>
    </row>
    <row r="54" spans="1:22" hidden="1" outlineLevel="1">
      <c r="A54" s="13">
        <v>41852</v>
      </c>
      <c r="B54" s="128">
        <v>3229.60716662</v>
      </c>
      <c r="C54" s="128">
        <v>177.93989078999999</v>
      </c>
      <c r="D54" s="128">
        <v>14.25954928</v>
      </c>
      <c r="E54" s="128">
        <v>998.24842646000002</v>
      </c>
      <c r="F54" s="128">
        <v>210.05134967999999</v>
      </c>
      <c r="G54" s="128">
        <v>13.053551730000001</v>
      </c>
      <c r="H54" s="128">
        <v>207.15895148000004</v>
      </c>
      <c r="I54" s="128">
        <v>813.36280334000003</v>
      </c>
      <c r="J54" s="128">
        <v>157.3406195</v>
      </c>
      <c r="K54" s="128">
        <v>49.020120079999998</v>
      </c>
      <c r="L54" s="128">
        <v>94.779560480000001</v>
      </c>
      <c r="M54" s="165" t="s">
        <v>189</v>
      </c>
      <c r="N54" s="128">
        <v>65.549594200000001</v>
      </c>
      <c r="O54" s="128">
        <v>195.59202816999999</v>
      </c>
      <c r="P54" s="128">
        <v>104.42113900999999</v>
      </c>
      <c r="Q54" s="128">
        <v>27.381596950000002</v>
      </c>
      <c r="R54" s="128">
        <v>53.208282960000005</v>
      </c>
      <c r="S54" s="128">
        <v>8.7044862599999995</v>
      </c>
      <c r="T54" s="128">
        <v>39.535216249999998</v>
      </c>
      <c r="U54" s="128"/>
      <c r="V54" s="135"/>
    </row>
    <row r="55" spans="1:22" hidden="1" outlineLevel="1">
      <c r="A55" s="13">
        <v>41883</v>
      </c>
      <c r="B55" s="128">
        <v>3047.8180897200009</v>
      </c>
      <c r="C55" s="128">
        <v>146.88309512000001</v>
      </c>
      <c r="D55" s="128">
        <v>25.665699719999999</v>
      </c>
      <c r="E55" s="128">
        <v>1023.9513754599998</v>
      </c>
      <c r="F55" s="128">
        <v>91.21622069</v>
      </c>
      <c r="G55" s="128">
        <v>12.033393879999998</v>
      </c>
      <c r="H55" s="128">
        <v>198.77449098</v>
      </c>
      <c r="I55" s="128">
        <v>753.15916088000017</v>
      </c>
      <c r="J55" s="128">
        <v>189.51919091000002</v>
      </c>
      <c r="K55" s="128">
        <v>40.6329171</v>
      </c>
      <c r="L55" s="128">
        <v>88.198491799999999</v>
      </c>
      <c r="M55" s="165" t="s">
        <v>189</v>
      </c>
      <c r="N55" s="128">
        <v>73.747050710000011</v>
      </c>
      <c r="O55" s="128">
        <v>192.41841036</v>
      </c>
      <c r="P55" s="128">
        <v>79.15633059999999</v>
      </c>
      <c r="Q55" s="128">
        <v>31.362240119999999</v>
      </c>
      <c r="R55" s="128">
        <v>47.437107870000006</v>
      </c>
      <c r="S55" s="128">
        <v>10.32572768</v>
      </c>
      <c r="T55" s="128">
        <v>43.337185840000004</v>
      </c>
      <c r="U55" s="128"/>
      <c r="V55" s="128"/>
    </row>
    <row r="56" spans="1:22" hidden="1" outlineLevel="1">
      <c r="A56" s="13">
        <v>41913</v>
      </c>
      <c r="B56" s="128">
        <v>3021.1639308100002</v>
      </c>
      <c r="C56" s="128">
        <v>169.85460820999998</v>
      </c>
      <c r="D56" s="128">
        <v>23.260403380000003</v>
      </c>
      <c r="E56" s="128">
        <v>985.26454366000019</v>
      </c>
      <c r="F56" s="128">
        <v>72.101464830000012</v>
      </c>
      <c r="G56" s="128">
        <v>12.662422379999999</v>
      </c>
      <c r="H56" s="128">
        <v>186.73399212000001</v>
      </c>
      <c r="I56" s="128">
        <v>738.16419744999985</v>
      </c>
      <c r="J56" s="128">
        <v>183.41612405000001</v>
      </c>
      <c r="K56" s="128">
        <v>42.27909425</v>
      </c>
      <c r="L56" s="128">
        <v>110.95347667999999</v>
      </c>
      <c r="M56" s="165" t="s">
        <v>189</v>
      </c>
      <c r="N56" s="128">
        <v>70.772741370000006</v>
      </c>
      <c r="O56" s="128">
        <v>225.07566292999996</v>
      </c>
      <c r="P56" s="128">
        <v>68.897852029999996</v>
      </c>
      <c r="Q56" s="128">
        <v>29.039628860000004</v>
      </c>
      <c r="R56" s="128">
        <v>50.580262959999999</v>
      </c>
      <c r="S56" s="128">
        <v>9.0351094199999995</v>
      </c>
      <c r="T56" s="128">
        <v>43.072346230000001</v>
      </c>
      <c r="U56" s="128"/>
      <c r="V56" s="128"/>
    </row>
    <row r="57" spans="1:22" hidden="1" outlineLevel="1">
      <c r="A57" s="13">
        <v>41944</v>
      </c>
      <c r="B57" s="128">
        <v>3250.0937364700003</v>
      </c>
      <c r="C57" s="128">
        <v>212.03331078999997</v>
      </c>
      <c r="D57" s="128">
        <v>20.79492329</v>
      </c>
      <c r="E57" s="128">
        <v>1119.3533493800001</v>
      </c>
      <c r="F57" s="128">
        <v>91.94683028</v>
      </c>
      <c r="G57" s="128">
        <v>11.82356682</v>
      </c>
      <c r="H57" s="128">
        <v>198.02626330000001</v>
      </c>
      <c r="I57" s="128">
        <v>812.92072707999989</v>
      </c>
      <c r="J57" s="128">
        <v>144.38940412999997</v>
      </c>
      <c r="K57" s="128">
        <v>24.583359630000004</v>
      </c>
      <c r="L57" s="128">
        <v>113.94363906999999</v>
      </c>
      <c r="M57" s="165" t="s">
        <v>189</v>
      </c>
      <c r="N57" s="128">
        <v>79.065914490000011</v>
      </c>
      <c r="O57" s="128">
        <v>254.0042387</v>
      </c>
      <c r="P57" s="128">
        <v>47.045762240000002</v>
      </c>
      <c r="Q57" s="128">
        <v>28.371526240000001</v>
      </c>
      <c r="R57" s="128">
        <v>43.847614960000001</v>
      </c>
      <c r="S57" s="128">
        <v>9.3994032399999998</v>
      </c>
      <c r="T57" s="128">
        <v>38.54390283</v>
      </c>
      <c r="U57" s="128"/>
      <c r="V57" s="128"/>
    </row>
    <row r="58" spans="1:22" hidden="1" outlineLevel="1">
      <c r="A58" s="13">
        <v>41974</v>
      </c>
      <c r="B58" s="128">
        <v>3620.3392706800005</v>
      </c>
      <c r="C58" s="128">
        <v>110.47035789999998</v>
      </c>
      <c r="D58" s="128">
        <v>33.041378909999999</v>
      </c>
      <c r="E58" s="128">
        <v>1192.327548</v>
      </c>
      <c r="F58" s="128">
        <v>235.76916699999998</v>
      </c>
      <c r="G58" s="128">
        <v>13.44287125</v>
      </c>
      <c r="H58" s="128">
        <v>192.48473229999999</v>
      </c>
      <c r="I58" s="128">
        <v>918.30514609999989</v>
      </c>
      <c r="J58" s="128">
        <v>275.28109432999997</v>
      </c>
      <c r="K58" s="128">
        <v>21.81454733</v>
      </c>
      <c r="L58" s="128">
        <v>109.05918549</v>
      </c>
      <c r="M58" s="165" t="s">
        <v>189</v>
      </c>
      <c r="N58" s="128">
        <v>107.96988435</v>
      </c>
      <c r="O58" s="128">
        <v>221.95695976000002</v>
      </c>
      <c r="P58" s="128">
        <v>80.074796340000006</v>
      </c>
      <c r="Q58" s="128">
        <v>23.262068370000001</v>
      </c>
      <c r="R58" s="128">
        <v>42.364749749999994</v>
      </c>
      <c r="S58" s="128">
        <v>6.2193407900000004</v>
      </c>
      <c r="T58" s="128">
        <v>36.495442709999999</v>
      </c>
      <c r="U58" s="128"/>
      <c r="V58" s="128"/>
    </row>
    <row r="59" spans="1:22" hidden="1" outlineLevel="1">
      <c r="A59" s="13">
        <v>42005</v>
      </c>
      <c r="B59" s="128">
        <v>3510.9812202200005</v>
      </c>
      <c r="C59" s="128">
        <v>157.96740118000002</v>
      </c>
      <c r="D59" s="128">
        <v>24.011459340000002</v>
      </c>
      <c r="E59" s="128">
        <v>1147.2787489900002</v>
      </c>
      <c r="F59" s="128">
        <v>127.46258597000001</v>
      </c>
      <c r="G59" s="128">
        <v>9.5109727300000007</v>
      </c>
      <c r="H59" s="128">
        <v>183.28114487000002</v>
      </c>
      <c r="I59" s="128">
        <v>910.26232829999992</v>
      </c>
      <c r="J59" s="128">
        <v>239.69807928</v>
      </c>
      <c r="K59" s="128">
        <v>24.946664630000001</v>
      </c>
      <c r="L59" s="128">
        <v>150.90340100000003</v>
      </c>
      <c r="M59" s="165" t="s">
        <v>189</v>
      </c>
      <c r="N59" s="128">
        <v>108.37174574999999</v>
      </c>
      <c r="O59" s="128">
        <v>218.31440365</v>
      </c>
      <c r="P59" s="128">
        <v>85.570327609999993</v>
      </c>
      <c r="Q59" s="128">
        <v>26.546510319999999</v>
      </c>
      <c r="R59" s="128">
        <v>45.590853639999999</v>
      </c>
      <c r="S59" s="128">
        <v>7.836697749999999</v>
      </c>
      <c r="T59" s="128">
        <v>43.427895210000003</v>
      </c>
      <c r="U59" s="128"/>
      <c r="V59" s="128"/>
    </row>
    <row r="60" spans="1:22" hidden="1" outlineLevel="1">
      <c r="A60" s="13">
        <v>42036</v>
      </c>
      <c r="B60" s="128">
        <v>4740.5309172099996</v>
      </c>
      <c r="C60" s="128">
        <v>170.80094840999999</v>
      </c>
      <c r="D60" s="128">
        <v>33.434332329999997</v>
      </c>
      <c r="E60" s="128">
        <v>1598.2668461400001</v>
      </c>
      <c r="F60" s="128">
        <v>162.27513440000004</v>
      </c>
      <c r="G60" s="128">
        <v>17.539401900000001</v>
      </c>
      <c r="H60" s="128">
        <v>512.20887598000002</v>
      </c>
      <c r="I60" s="128">
        <v>1034.57482362</v>
      </c>
      <c r="J60" s="128">
        <v>223.34123378999996</v>
      </c>
      <c r="K60" s="128">
        <v>19.200125400000005</v>
      </c>
      <c r="L60" s="128">
        <v>223.41389441999999</v>
      </c>
      <c r="M60" s="165" t="s">
        <v>189</v>
      </c>
      <c r="N60" s="128">
        <v>149.67353283</v>
      </c>
      <c r="O60" s="128">
        <v>357.10664268000005</v>
      </c>
      <c r="P60" s="128">
        <v>101.46090910000001</v>
      </c>
      <c r="Q60" s="128">
        <v>33.201213960000004</v>
      </c>
      <c r="R60" s="128">
        <v>48.351580339999998</v>
      </c>
      <c r="S60" s="128">
        <v>10.5569287</v>
      </c>
      <c r="T60" s="128">
        <v>45.124493209999997</v>
      </c>
      <c r="U60" s="128"/>
      <c r="V60" s="128"/>
    </row>
    <row r="61" spans="1:22" hidden="1" outlineLevel="1">
      <c r="A61" s="13">
        <v>42064</v>
      </c>
      <c r="B61" s="128">
        <v>4733.7579344300002</v>
      </c>
      <c r="C61" s="128">
        <v>178.84093569999999</v>
      </c>
      <c r="D61" s="128">
        <v>35.755654560000004</v>
      </c>
      <c r="E61" s="128">
        <v>1553.8540377900001</v>
      </c>
      <c r="F61" s="128">
        <v>99.731347650000004</v>
      </c>
      <c r="G61" s="128">
        <v>11.743704340000001</v>
      </c>
      <c r="H61" s="128">
        <v>485.89932479999999</v>
      </c>
      <c r="I61" s="128">
        <v>1082.0258813500002</v>
      </c>
      <c r="J61" s="128">
        <v>336.90976707999994</v>
      </c>
      <c r="K61" s="128">
        <v>28.903269580000007</v>
      </c>
      <c r="L61" s="128">
        <v>219.16838989999999</v>
      </c>
      <c r="M61" s="165" t="s">
        <v>189</v>
      </c>
      <c r="N61" s="128">
        <v>115.45078573000001</v>
      </c>
      <c r="O61" s="128">
        <v>332.31117900999999</v>
      </c>
      <c r="P61" s="128">
        <v>119.94426591</v>
      </c>
      <c r="Q61" s="128">
        <v>32.057074710000002</v>
      </c>
      <c r="R61" s="128">
        <v>40.174772730000001</v>
      </c>
      <c r="S61" s="128">
        <v>15.20814466</v>
      </c>
      <c r="T61" s="128">
        <v>45.779398929999992</v>
      </c>
      <c r="U61" s="128"/>
      <c r="V61" s="128"/>
    </row>
    <row r="62" spans="1:22" hidden="1" outlineLevel="1">
      <c r="A62" s="13">
        <v>42095</v>
      </c>
      <c r="B62" s="128">
        <v>4423.4623381299998</v>
      </c>
      <c r="C62" s="128">
        <v>152.38492185000001</v>
      </c>
      <c r="D62" s="128">
        <v>61.850168999999994</v>
      </c>
      <c r="E62" s="128">
        <v>1388.8319478400001</v>
      </c>
      <c r="F62" s="128">
        <v>109.23145754000001</v>
      </c>
      <c r="G62" s="128">
        <v>11.897094880000001</v>
      </c>
      <c r="H62" s="128">
        <v>523.03198046000011</v>
      </c>
      <c r="I62" s="128">
        <v>1082.66963123</v>
      </c>
      <c r="J62" s="128">
        <v>299.5897301</v>
      </c>
      <c r="K62" s="128">
        <v>24.615764380000002</v>
      </c>
      <c r="L62" s="128">
        <v>140.11623264999997</v>
      </c>
      <c r="M62" s="165" t="s">
        <v>189</v>
      </c>
      <c r="N62" s="128">
        <v>106.85593808</v>
      </c>
      <c r="O62" s="128">
        <v>295.05527840999997</v>
      </c>
      <c r="P62" s="128">
        <v>90.346747899999997</v>
      </c>
      <c r="Q62" s="128">
        <v>28.90924833</v>
      </c>
      <c r="R62" s="128">
        <v>37.870316950000003</v>
      </c>
      <c r="S62" s="128">
        <v>13.48639341</v>
      </c>
      <c r="T62" s="128">
        <v>56.719485120000002</v>
      </c>
      <c r="U62" s="128"/>
      <c r="V62" s="128"/>
    </row>
    <row r="63" spans="1:22" hidden="1" outlineLevel="1">
      <c r="A63" s="13">
        <v>42125</v>
      </c>
      <c r="B63" s="128">
        <v>4528.2495349500005</v>
      </c>
      <c r="C63" s="128">
        <v>173.38299844000002</v>
      </c>
      <c r="D63" s="128">
        <v>72.231766430000008</v>
      </c>
      <c r="E63" s="128">
        <v>1376.23788227</v>
      </c>
      <c r="F63" s="128">
        <v>107.55040731999999</v>
      </c>
      <c r="G63" s="128">
        <v>11.925347689999999</v>
      </c>
      <c r="H63" s="128">
        <v>516.14150070999995</v>
      </c>
      <c r="I63" s="128">
        <v>1105.4404935699999</v>
      </c>
      <c r="J63" s="128">
        <v>362.17224893000002</v>
      </c>
      <c r="K63" s="128">
        <v>25.1586398</v>
      </c>
      <c r="L63" s="128">
        <v>160.7493839</v>
      </c>
      <c r="M63" s="165" t="s">
        <v>189</v>
      </c>
      <c r="N63" s="128">
        <v>105.16643277</v>
      </c>
      <c r="O63" s="128">
        <v>294.78169491</v>
      </c>
      <c r="P63" s="128">
        <v>84.867226589999987</v>
      </c>
      <c r="Q63" s="128">
        <v>27.354689380000003</v>
      </c>
      <c r="R63" s="128">
        <v>38.280883130000007</v>
      </c>
      <c r="S63" s="128">
        <v>24.481318460000001</v>
      </c>
      <c r="T63" s="128">
        <v>42.326620649999995</v>
      </c>
      <c r="U63" s="128"/>
      <c r="V63" s="128"/>
    </row>
    <row r="64" spans="1:22" hidden="1" outlineLevel="1">
      <c r="A64" s="13">
        <v>42156</v>
      </c>
      <c r="B64" s="128">
        <v>4954.9013960299999</v>
      </c>
      <c r="C64" s="128">
        <v>231.07836222999998</v>
      </c>
      <c r="D64" s="128">
        <v>56.450874450000001</v>
      </c>
      <c r="E64" s="128">
        <v>1475.4669393200002</v>
      </c>
      <c r="F64" s="128">
        <v>125.72006245000001</v>
      </c>
      <c r="G64" s="128">
        <v>15.196523429999997</v>
      </c>
      <c r="H64" s="128">
        <v>493.14209754000001</v>
      </c>
      <c r="I64" s="128">
        <v>1198.6741927600001</v>
      </c>
      <c r="J64" s="128">
        <v>533.70101691000002</v>
      </c>
      <c r="K64" s="128">
        <v>40.415171999999998</v>
      </c>
      <c r="L64" s="128">
        <v>178.56853278</v>
      </c>
      <c r="M64" s="165" t="s">
        <v>189</v>
      </c>
      <c r="N64" s="128">
        <v>109.88745682000001</v>
      </c>
      <c r="O64" s="128">
        <v>292.05286709999996</v>
      </c>
      <c r="P64" s="128">
        <v>83.305705259999996</v>
      </c>
      <c r="Q64" s="128">
        <v>23.991322629999999</v>
      </c>
      <c r="R64" s="128">
        <v>39.738075570000007</v>
      </c>
      <c r="S64" s="128">
        <v>13.125098689999998</v>
      </c>
      <c r="T64" s="128">
        <v>44.387096089999993</v>
      </c>
      <c r="U64" s="128"/>
      <c r="V64" s="128"/>
    </row>
    <row r="65" spans="1:22" hidden="1" outlineLevel="1">
      <c r="A65" s="13">
        <v>42186</v>
      </c>
      <c r="B65" s="128">
        <v>4784.8868375199991</v>
      </c>
      <c r="C65" s="128">
        <v>292.04491092999996</v>
      </c>
      <c r="D65" s="128">
        <v>52.66839702</v>
      </c>
      <c r="E65" s="128">
        <v>1574.0598396099999</v>
      </c>
      <c r="F65" s="128">
        <v>145.96223880999997</v>
      </c>
      <c r="G65" s="128">
        <v>13.039950560000001</v>
      </c>
      <c r="H65" s="128">
        <v>495.07611291000001</v>
      </c>
      <c r="I65" s="128">
        <v>957.82618647999982</v>
      </c>
      <c r="J65" s="128">
        <v>465.88192689999994</v>
      </c>
      <c r="K65" s="128">
        <v>45.581557830000001</v>
      </c>
      <c r="L65" s="128">
        <v>162.81337267000001</v>
      </c>
      <c r="M65" s="165" t="s">
        <v>189</v>
      </c>
      <c r="N65" s="128">
        <v>95.75990219000002</v>
      </c>
      <c r="O65" s="128">
        <v>281.25425493</v>
      </c>
      <c r="P65" s="128">
        <v>83.372214509999992</v>
      </c>
      <c r="Q65" s="128">
        <v>24.331570509999999</v>
      </c>
      <c r="R65" s="128">
        <v>39.09823841</v>
      </c>
      <c r="S65" s="128">
        <v>12.430688949999999</v>
      </c>
      <c r="T65" s="128">
        <v>43.685474300000003</v>
      </c>
      <c r="U65" s="128"/>
      <c r="V65" s="128"/>
    </row>
    <row r="66" spans="1:22" hidden="1" outlineLevel="1">
      <c r="A66" s="13">
        <v>42217</v>
      </c>
      <c r="B66" s="128">
        <v>5287.3737614400015</v>
      </c>
      <c r="C66" s="128">
        <v>342.94591577000006</v>
      </c>
      <c r="D66" s="128">
        <v>47.069822959999996</v>
      </c>
      <c r="E66" s="128">
        <v>1637.38402623</v>
      </c>
      <c r="F66" s="128">
        <v>295.26907456000004</v>
      </c>
      <c r="G66" s="128">
        <v>18.115946409999999</v>
      </c>
      <c r="H66" s="128">
        <v>509.4113158699999</v>
      </c>
      <c r="I66" s="128">
        <v>1064.55763359</v>
      </c>
      <c r="J66" s="128">
        <v>490.60713794999992</v>
      </c>
      <c r="K66" s="128">
        <v>48.656325140000007</v>
      </c>
      <c r="L66" s="128">
        <v>146.82098715000001</v>
      </c>
      <c r="M66" s="165" t="s">
        <v>189</v>
      </c>
      <c r="N66" s="128">
        <v>94.435705439999992</v>
      </c>
      <c r="O66" s="128">
        <v>290.15984792999996</v>
      </c>
      <c r="P66" s="128">
        <v>157.37789293000003</v>
      </c>
      <c r="Q66" s="128">
        <v>37.629415780000002</v>
      </c>
      <c r="R66" s="128">
        <v>44.792641860000003</v>
      </c>
      <c r="S66" s="128">
        <v>12.76260029</v>
      </c>
      <c r="T66" s="128">
        <v>49.377471580000005</v>
      </c>
      <c r="U66" s="128"/>
      <c r="V66" s="128"/>
    </row>
    <row r="67" spans="1:22" hidden="1" outlineLevel="1">
      <c r="A67" s="13">
        <v>42248</v>
      </c>
      <c r="B67" s="128">
        <v>5627.1407047399998</v>
      </c>
      <c r="C67" s="128">
        <v>313.49153013000006</v>
      </c>
      <c r="D67" s="128">
        <v>47.226965300000003</v>
      </c>
      <c r="E67" s="128">
        <v>1702.9605799699998</v>
      </c>
      <c r="F67" s="128">
        <v>313.68068825999995</v>
      </c>
      <c r="G67" s="128">
        <v>22.499555439999998</v>
      </c>
      <c r="H67" s="128">
        <v>557.74196648999998</v>
      </c>
      <c r="I67" s="128">
        <v>1235.4055222900001</v>
      </c>
      <c r="J67" s="128">
        <v>469.11247338999993</v>
      </c>
      <c r="K67" s="128">
        <v>53.547026729999999</v>
      </c>
      <c r="L67" s="128">
        <v>157.63223096999999</v>
      </c>
      <c r="M67" s="165" t="s">
        <v>189</v>
      </c>
      <c r="N67" s="128">
        <v>120.34598187999998</v>
      </c>
      <c r="O67" s="128">
        <v>340.92090080000003</v>
      </c>
      <c r="P67" s="128">
        <v>133.38984842999997</v>
      </c>
      <c r="Q67" s="128">
        <v>46.313415909999996</v>
      </c>
      <c r="R67" s="128">
        <v>47.29112104</v>
      </c>
      <c r="S67" s="128">
        <v>12.57543357</v>
      </c>
      <c r="T67" s="128">
        <v>53.005464140000001</v>
      </c>
      <c r="U67" s="128"/>
      <c r="V67" s="128"/>
    </row>
    <row r="68" spans="1:22" hidden="1" outlineLevel="1">
      <c r="A68" s="13">
        <v>42278</v>
      </c>
      <c r="B68" s="128">
        <v>5779.9853983700004</v>
      </c>
      <c r="C68" s="128">
        <v>295.56691596000002</v>
      </c>
      <c r="D68" s="128">
        <v>70.094402880000004</v>
      </c>
      <c r="E68" s="128">
        <v>1772.3328880500003</v>
      </c>
      <c r="F68" s="128">
        <v>308.42691803000002</v>
      </c>
      <c r="G68" s="128">
        <v>12.961624800000001</v>
      </c>
      <c r="H68" s="128">
        <v>577.15861808000011</v>
      </c>
      <c r="I68" s="128">
        <v>1259.6197887200001</v>
      </c>
      <c r="J68" s="128">
        <v>487.53254611999995</v>
      </c>
      <c r="K68" s="128">
        <v>59.415967139999999</v>
      </c>
      <c r="L68" s="128">
        <v>169.10282566000001</v>
      </c>
      <c r="M68" s="165" t="s">
        <v>189</v>
      </c>
      <c r="N68" s="128">
        <v>128.13294854000003</v>
      </c>
      <c r="O68" s="128">
        <v>362.81336196000001</v>
      </c>
      <c r="P68" s="128">
        <v>127.62950375</v>
      </c>
      <c r="Q68" s="128">
        <v>44.77462878</v>
      </c>
      <c r="R68" s="128">
        <v>43.336153179999997</v>
      </c>
      <c r="S68" s="128">
        <v>13.414785560000002</v>
      </c>
      <c r="T68" s="128">
        <v>47.671521159999998</v>
      </c>
      <c r="U68" s="128"/>
      <c r="V68" s="128"/>
    </row>
    <row r="69" spans="1:22" hidden="1" outlineLevel="1">
      <c r="A69" s="13">
        <v>42309</v>
      </c>
      <c r="B69" s="128">
        <v>5177.613994020001</v>
      </c>
      <c r="C69" s="128">
        <v>242.24963748000002</v>
      </c>
      <c r="D69" s="128">
        <v>47.636169840000001</v>
      </c>
      <c r="E69" s="128">
        <v>1734.3327723800003</v>
      </c>
      <c r="F69" s="128">
        <v>274.83344645</v>
      </c>
      <c r="G69" s="128">
        <v>18.879325550000004</v>
      </c>
      <c r="H69" s="128">
        <v>372.29535334999997</v>
      </c>
      <c r="I69" s="128">
        <v>1314.6524764000001</v>
      </c>
      <c r="J69" s="128">
        <v>352.29078306999997</v>
      </c>
      <c r="K69" s="128">
        <v>60.066848929999999</v>
      </c>
      <c r="L69" s="128">
        <v>131.74400804000001</v>
      </c>
      <c r="M69" s="165" t="s">
        <v>189</v>
      </c>
      <c r="N69" s="128">
        <v>106.56635778</v>
      </c>
      <c r="O69" s="128">
        <v>264.13789627</v>
      </c>
      <c r="P69" s="128">
        <v>108.84225692999999</v>
      </c>
      <c r="Q69" s="128">
        <v>45.408806990000002</v>
      </c>
      <c r="R69" s="128">
        <v>44.368956489999988</v>
      </c>
      <c r="S69" s="128">
        <v>14.10242362</v>
      </c>
      <c r="T69" s="128">
        <v>45.206474450000002</v>
      </c>
      <c r="U69" s="128"/>
      <c r="V69" s="128"/>
    </row>
    <row r="70" spans="1:22" hidden="1" outlineLevel="1">
      <c r="A70" s="13">
        <v>42339</v>
      </c>
      <c r="B70" s="128">
        <v>6270.3522936500012</v>
      </c>
      <c r="C70" s="128">
        <v>265.59594082000001</v>
      </c>
      <c r="D70" s="128">
        <v>45.178214990000001</v>
      </c>
      <c r="E70" s="128">
        <v>2354.78258439</v>
      </c>
      <c r="F70" s="128">
        <v>306.17813348999999</v>
      </c>
      <c r="G70" s="128">
        <v>15.25398597</v>
      </c>
      <c r="H70" s="128">
        <v>531.24590449000004</v>
      </c>
      <c r="I70" s="128">
        <v>1520.6583148300001</v>
      </c>
      <c r="J70" s="128">
        <v>381.09732144999998</v>
      </c>
      <c r="K70" s="128">
        <v>56.000731080000008</v>
      </c>
      <c r="L70" s="128">
        <v>142.18180181000002</v>
      </c>
      <c r="M70" s="165" t="s">
        <v>189</v>
      </c>
      <c r="N70" s="128">
        <v>127.120283</v>
      </c>
      <c r="O70" s="128">
        <v>276.23058931000003</v>
      </c>
      <c r="P70" s="128">
        <v>115.28614569000001</v>
      </c>
      <c r="Q70" s="128">
        <v>42.826886699999996</v>
      </c>
      <c r="R70" s="128">
        <v>39.435543530000004</v>
      </c>
      <c r="S70" s="128">
        <v>12.473800990000001</v>
      </c>
      <c r="T70" s="128">
        <v>38.806111110000003</v>
      </c>
      <c r="U70" s="128"/>
      <c r="V70" s="128"/>
    </row>
    <row r="71" spans="1:22" hidden="1" outlineLevel="1">
      <c r="A71" s="13">
        <v>42370</v>
      </c>
      <c r="B71" s="128">
        <v>6325.0637941599998</v>
      </c>
      <c r="C71" s="128">
        <v>256.97467884999998</v>
      </c>
      <c r="D71" s="128">
        <v>34.679197649999999</v>
      </c>
      <c r="E71" s="128">
        <v>2421.68950662</v>
      </c>
      <c r="F71" s="128">
        <v>245.34356501000002</v>
      </c>
      <c r="G71" s="128">
        <v>18.975834939999999</v>
      </c>
      <c r="H71" s="128">
        <v>439.94332299999996</v>
      </c>
      <c r="I71" s="128">
        <v>1552.9288990099999</v>
      </c>
      <c r="J71" s="128">
        <v>396.63128263999999</v>
      </c>
      <c r="K71" s="128">
        <v>64.512395610000013</v>
      </c>
      <c r="L71" s="128">
        <v>205.35388742999999</v>
      </c>
      <c r="M71" s="165" t="s">
        <v>189</v>
      </c>
      <c r="N71" s="128">
        <v>135.36096945</v>
      </c>
      <c r="O71" s="128">
        <v>274.71859920999998</v>
      </c>
      <c r="P71" s="128">
        <v>135.77779665</v>
      </c>
      <c r="Q71" s="128">
        <v>45.406153590000002</v>
      </c>
      <c r="R71" s="128">
        <v>40.79090939999999</v>
      </c>
      <c r="S71" s="128">
        <v>13.135755079999999</v>
      </c>
      <c r="T71" s="128">
        <v>42.841040020000001</v>
      </c>
      <c r="U71" s="128"/>
      <c r="V71" s="128"/>
    </row>
    <row r="72" spans="1:22" hidden="1" outlineLevel="1">
      <c r="A72" s="13">
        <v>42401</v>
      </c>
      <c r="B72" s="128">
        <v>6191.3036122000012</v>
      </c>
      <c r="C72" s="128">
        <v>283.30385073999997</v>
      </c>
      <c r="D72" s="128">
        <v>47.57851651</v>
      </c>
      <c r="E72" s="128">
        <v>2171.1318771900005</v>
      </c>
      <c r="F72" s="128">
        <v>310.56238848999999</v>
      </c>
      <c r="G72" s="128">
        <v>14.92492302</v>
      </c>
      <c r="H72" s="128">
        <v>372.74470150999991</v>
      </c>
      <c r="I72" s="128">
        <v>1490.9876691100001</v>
      </c>
      <c r="J72" s="128">
        <v>529.35230230000002</v>
      </c>
      <c r="K72" s="128">
        <v>56.409886280000009</v>
      </c>
      <c r="L72" s="128">
        <v>209.36131226000003</v>
      </c>
      <c r="M72" s="165" t="s">
        <v>189</v>
      </c>
      <c r="N72" s="128">
        <v>138.98380405</v>
      </c>
      <c r="O72" s="128">
        <v>257.49792227</v>
      </c>
      <c r="P72" s="128">
        <v>159.59386399000002</v>
      </c>
      <c r="Q72" s="128">
        <v>49.792875850000001</v>
      </c>
      <c r="R72" s="128">
        <v>45.956153409999992</v>
      </c>
      <c r="S72" s="128">
        <v>14.751822579999999</v>
      </c>
      <c r="T72" s="128">
        <v>38.369742639999998</v>
      </c>
      <c r="U72" s="128"/>
      <c r="V72" s="128"/>
    </row>
    <row r="73" spans="1:22" hidden="1" outlineLevel="1">
      <c r="A73" s="13">
        <v>42430</v>
      </c>
      <c r="B73" s="128">
        <v>6510.7893509300011</v>
      </c>
      <c r="C73" s="128">
        <v>275.97693421000002</v>
      </c>
      <c r="D73" s="128">
        <v>39.857504000000006</v>
      </c>
      <c r="E73" s="128">
        <v>2763.6250431899998</v>
      </c>
      <c r="F73" s="128">
        <v>288.58169906999996</v>
      </c>
      <c r="G73" s="128">
        <v>18.533507920000002</v>
      </c>
      <c r="H73" s="128">
        <v>346.85534095000003</v>
      </c>
      <c r="I73" s="128">
        <v>1339.3009669300002</v>
      </c>
      <c r="J73" s="128">
        <v>493.46423471999998</v>
      </c>
      <c r="K73" s="128">
        <v>64.836174890000009</v>
      </c>
      <c r="L73" s="128">
        <v>173.61851737000001</v>
      </c>
      <c r="M73" s="165" t="s">
        <v>189</v>
      </c>
      <c r="N73" s="128">
        <v>168.83047250999999</v>
      </c>
      <c r="O73" s="128">
        <v>259.08980975999998</v>
      </c>
      <c r="P73" s="128">
        <v>134.07969202999999</v>
      </c>
      <c r="Q73" s="128">
        <v>49.656217059999996</v>
      </c>
      <c r="R73" s="128">
        <v>41.531818920000006</v>
      </c>
      <c r="S73" s="128">
        <v>13.767390210000002</v>
      </c>
      <c r="T73" s="128">
        <v>39.184027190000002</v>
      </c>
      <c r="U73" s="128"/>
      <c r="V73" s="128"/>
    </row>
    <row r="74" spans="1:22" hidden="1" outlineLevel="1">
      <c r="A74" s="13">
        <v>42461</v>
      </c>
      <c r="B74" s="128">
        <v>5832.4165009000008</v>
      </c>
      <c r="C74" s="128">
        <v>286.98273877999998</v>
      </c>
      <c r="D74" s="128">
        <v>40.469130849999999</v>
      </c>
      <c r="E74" s="128">
        <v>1906.0893735700001</v>
      </c>
      <c r="F74" s="128">
        <v>319.86826028000002</v>
      </c>
      <c r="G74" s="128">
        <v>25.853701080000004</v>
      </c>
      <c r="H74" s="128">
        <v>344.48741783000003</v>
      </c>
      <c r="I74" s="128">
        <v>1513.4306955500001</v>
      </c>
      <c r="J74" s="128">
        <v>476.13255538999988</v>
      </c>
      <c r="K74" s="128">
        <v>57.971723220000001</v>
      </c>
      <c r="L74" s="128">
        <v>153.25999652999997</v>
      </c>
      <c r="M74" s="165" t="s">
        <v>189</v>
      </c>
      <c r="N74" s="128">
        <v>190.33679799000004</v>
      </c>
      <c r="O74" s="128">
        <v>251.82739966</v>
      </c>
      <c r="P74" s="128">
        <v>127.49584252</v>
      </c>
      <c r="Q74" s="128">
        <v>50.046651949999998</v>
      </c>
      <c r="R74" s="128">
        <v>36.489614930000002</v>
      </c>
      <c r="S74" s="128">
        <v>14.483953619999999</v>
      </c>
      <c r="T74" s="128">
        <v>37.190647150000004</v>
      </c>
      <c r="U74" s="128"/>
      <c r="V74" s="128"/>
    </row>
    <row r="75" spans="1:22" hidden="1" outlineLevel="1">
      <c r="A75" s="13">
        <v>42491</v>
      </c>
      <c r="B75" s="128">
        <v>6208.7879838200006</v>
      </c>
      <c r="C75" s="128">
        <v>258.23231269000001</v>
      </c>
      <c r="D75" s="128">
        <v>31.192512710000003</v>
      </c>
      <c r="E75" s="128">
        <v>1836.2010694799999</v>
      </c>
      <c r="F75" s="128">
        <v>317.52307628999995</v>
      </c>
      <c r="G75" s="128">
        <v>39.190946819999994</v>
      </c>
      <c r="H75" s="128">
        <v>381.75537269999995</v>
      </c>
      <c r="I75" s="128">
        <v>1269.1634700100001</v>
      </c>
      <c r="J75" s="128">
        <v>831.87458429000003</v>
      </c>
      <c r="K75" s="128">
        <v>90.407832470000002</v>
      </c>
      <c r="L75" s="128">
        <v>151.13851796</v>
      </c>
      <c r="M75" s="165" t="s">
        <v>189</v>
      </c>
      <c r="N75" s="128">
        <v>461.41869315999998</v>
      </c>
      <c r="O75" s="128">
        <v>288.36130292000001</v>
      </c>
      <c r="P75" s="128">
        <v>86.852669340000006</v>
      </c>
      <c r="Q75" s="128">
        <v>50.489529099999999</v>
      </c>
      <c r="R75" s="128">
        <v>57.371437379999989</v>
      </c>
      <c r="S75" s="128">
        <v>20.312341609999997</v>
      </c>
      <c r="T75" s="128">
        <v>37.302314889999998</v>
      </c>
      <c r="U75" s="128"/>
      <c r="V75" s="128"/>
    </row>
    <row r="76" spans="1:22" hidden="1" outlineLevel="1">
      <c r="A76" s="13">
        <v>42522</v>
      </c>
      <c r="B76" s="128">
        <v>6014.1511771199985</v>
      </c>
      <c r="C76" s="128">
        <v>271.22596268000001</v>
      </c>
      <c r="D76" s="128">
        <v>43.383826419999998</v>
      </c>
      <c r="E76" s="128">
        <v>1645.08069548</v>
      </c>
      <c r="F76" s="128">
        <v>298.46662624999999</v>
      </c>
      <c r="G76" s="128">
        <v>30.809705559999998</v>
      </c>
      <c r="H76" s="128">
        <v>390.79838692999999</v>
      </c>
      <c r="I76" s="128">
        <v>1435.7155973300003</v>
      </c>
      <c r="J76" s="128">
        <v>805.68758860999992</v>
      </c>
      <c r="K76" s="128">
        <v>94.627453299999985</v>
      </c>
      <c r="L76" s="128">
        <v>192.08396680999999</v>
      </c>
      <c r="M76" s="165" t="s">
        <v>189</v>
      </c>
      <c r="N76" s="128">
        <v>223.61797237000005</v>
      </c>
      <c r="O76" s="128">
        <v>270.16491926000003</v>
      </c>
      <c r="P76" s="128">
        <v>156.96858927</v>
      </c>
      <c r="Q76" s="128">
        <v>46.036196019999998</v>
      </c>
      <c r="R76" s="128">
        <v>56.523439819999993</v>
      </c>
      <c r="S76" s="128">
        <v>13.918594250000002</v>
      </c>
      <c r="T76" s="128">
        <v>39.041656760000002</v>
      </c>
      <c r="U76" s="128"/>
      <c r="V76" s="128"/>
    </row>
    <row r="77" spans="1:22" hidden="1" outlineLevel="1">
      <c r="A77" s="13">
        <v>42552</v>
      </c>
      <c r="B77" s="128">
        <v>6297.3332633700002</v>
      </c>
      <c r="C77" s="128">
        <v>432.64497952999994</v>
      </c>
      <c r="D77" s="128">
        <v>51.620114769999994</v>
      </c>
      <c r="E77" s="128">
        <v>1873.4531497700002</v>
      </c>
      <c r="F77" s="128">
        <v>200.78311406</v>
      </c>
      <c r="G77" s="128">
        <v>35.622765319999999</v>
      </c>
      <c r="H77" s="128">
        <v>403.97996093999996</v>
      </c>
      <c r="I77" s="128">
        <v>1362.4823206699998</v>
      </c>
      <c r="J77" s="128">
        <v>792.24500620999993</v>
      </c>
      <c r="K77" s="128">
        <v>97.477046129999991</v>
      </c>
      <c r="L77" s="128">
        <v>224.96244317000003</v>
      </c>
      <c r="M77" s="165" t="s">
        <v>189</v>
      </c>
      <c r="N77" s="128">
        <v>231.41480497000001</v>
      </c>
      <c r="O77" s="128">
        <v>295.00217103</v>
      </c>
      <c r="P77" s="128">
        <v>128.64906853999997</v>
      </c>
      <c r="Q77" s="128">
        <v>45.558857180000004</v>
      </c>
      <c r="R77" s="128">
        <v>54.360815450000004</v>
      </c>
      <c r="S77" s="128">
        <v>28.801023520000001</v>
      </c>
      <c r="T77" s="128">
        <v>38.27562211</v>
      </c>
      <c r="U77" s="128"/>
      <c r="V77" s="128"/>
    </row>
    <row r="78" spans="1:22" hidden="1" outlineLevel="1">
      <c r="A78" s="13">
        <v>42583</v>
      </c>
      <c r="B78" s="128">
        <v>6136.5239218399993</v>
      </c>
      <c r="C78" s="128">
        <v>459.55689325000003</v>
      </c>
      <c r="D78" s="128">
        <v>48.850227369999999</v>
      </c>
      <c r="E78" s="128">
        <v>1891.8251491700003</v>
      </c>
      <c r="F78" s="128">
        <v>137.11818714999998</v>
      </c>
      <c r="G78" s="128">
        <v>20.044137940000002</v>
      </c>
      <c r="H78" s="128">
        <v>403.76624553999994</v>
      </c>
      <c r="I78" s="128">
        <v>1258.5300833599999</v>
      </c>
      <c r="J78" s="128">
        <v>732.78360222000003</v>
      </c>
      <c r="K78" s="128">
        <v>113.76071917999998</v>
      </c>
      <c r="L78" s="128">
        <v>230.96219221999999</v>
      </c>
      <c r="M78" s="165" t="s">
        <v>189</v>
      </c>
      <c r="N78" s="128">
        <v>211.65330399000001</v>
      </c>
      <c r="O78" s="128">
        <v>322.87360776999998</v>
      </c>
      <c r="P78" s="128">
        <v>117.53790515</v>
      </c>
      <c r="Q78" s="128">
        <v>60.134856350000007</v>
      </c>
      <c r="R78" s="128">
        <v>55.358383080000003</v>
      </c>
      <c r="S78" s="128">
        <v>28.20775965</v>
      </c>
      <c r="T78" s="128">
        <v>43.560668450000001</v>
      </c>
      <c r="U78" s="128"/>
      <c r="V78" s="128"/>
    </row>
    <row r="79" spans="1:22" hidden="1" outlineLevel="1">
      <c r="A79" s="13">
        <v>42614</v>
      </c>
      <c r="B79" s="128">
        <v>6414.7517546999989</v>
      </c>
      <c r="C79" s="128">
        <v>302.24500887000005</v>
      </c>
      <c r="D79" s="128">
        <v>44.317031540000002</v>
      </c>
      <c r="E79" s="128">
        <v>2247.2030770000001</v>
      </c>
      <c r="F79" s="128">
        <v>119.69788728</v>
      </c>
      <c r="G79" s="128">
        <v>28.076950399999998</v>
      </c>
      <c r="H79" s="128">
        <v>406.62659529999996</v>
      </c>
      <c r="I79" s="128">
        <v>1192.5476764099999</v>
      </c>
      <c r="J79" s="128">
        <v>756.84127609000006</v>
      </c>
      <c r="K79" s="128">
        <v>107.63917527999999</v>
      </c>
      <c r="L79" s="128">
        <v>248.05730538</v>
      </c>
      <c r="M79" s="165" t="s">
        <v>189</v>
      </c>
      <c r="N79" s="128">
        <v>224.10667511000003</v>
      </c>
      <c r="O79" s="128">
        <v>303.64588928999996</v>
      </c>
      <c r="P79" s="128">
        <v>222.59757852999999</v>
      </c>
      <c r="Q79" s="128">
        <v>73.744200669999998</v>
      </c>
      <c r="R79" s="128">
        <v>60.242049099999996</v>
      </c>
      <c r="S79" s="128">
        <v>29.067327899999999</v>
      </c>
      <c r="T79" s="128">
        <v>48.096050549999994</v>
      </c>
      <c r="U79" s="128"/>
      <c r="V79" s="128"/>
    </row>
    <row r="80" spans="1:22" hidden="1" outlineLevel="1">
      <c r="A80" s="13">
        <v>42644</v>
      </c>
      <c r="B80" s="128">
        <v>6228.7856152800005</v>
      </c>
      <c r="C80" s="128">
        <v>291.99589637999992</v>
      </c>
      <c r="D80" s="128">
        <v>47.339213759999993</v>
      </c>
      <c r="E80" s="128">
        <v>1774.9076423099996</v>
      </c>
      <c r="F80" s="128">
        <v>132.15835441999999</v>
      </c>
      <c r="G80" s="128">
        <v>27.640228039999997</v>
      </c>
      <c r="H80" s="128">
        <v>429.52421929999997</v>
      </c>
      <c r="I80" s="128">
        <v>1230.6357722600001</v>
      </c>
      <c r="J80" s="128">
        <v>1076.8438281799999</v>
      </c>
      <c r="K80" s="128">
        <v>103.73722939</v>
      </c>
      <c r="L80" s="128">
        <v>251.74753630999999</v>
      </c>
      <c r="M80" s="165" t="s">
        <v>189</v>
      </c>
      <c r="N80" s="128">
        <v>180.18193136000002</v>
      </c>
      <c r="O80" s="128">
        <v>301.56571679999996</v>
      </c>
      <c r="P80" s="128">
        <v>171.60482645999997</v>
      </c>
      <c r="Q80" s="128">
        <v>72.735155169999999</v>
      </c>
      <c r="R80" s="128">
        <v>61.26087016000001</v>
      </c>
      <c r="S80" s="128">
        <v>26.779366500000002</v>
      </c>
      <c r="T80" s="128">
        <v>48.127828479999998</v>
      </c>
      <c r="U80" s="128"/>
      <c r="V80" s="128"/>
    </row>
    <row r="81" spans="1:22" hidden="1" outlineLevel="1">
      <c r="A81" s="13">
        <v>42675</v>
      </c>
      <c r="B81" s="128">
        <v>6163.9079928599995</v>
      </c>
      <c r="C81" s="128">
        <v>250.73111450000002</v>
      </c>
      <c r="D81" s="128">
        <v>45.125133150000003</v>
      </c>
      <c r="E81" s="128">
        <v>2043.0296555999998</v>
      </c>
      <c r="F81" s="128">
        <v>91.153269649999999</v>
      </c>
      <c r="G81" s="128">
        <v>47.039459449999988</v>
      </c>
      <c r="H81" s="128">
        <v>426.27267439999991</v>
      </c>
      <c r="I81" s="128">
        <v>1272.02901327</v>
      </c>
      <c r="J81" s="128">
        <v>784.66035930999999</v>
      </c>
      <c r="K81" s="128">
        <v>98.182464779999989</v>
      </c>
      <c r="L81" s="128">
        <v>221.45611740999999</v>
      </c>
      <c r="M81" s="165" t="s">
        <v>189</v>
      </c>
      <c r="N81" s="128">
        <v>212.338471</v>
      </c>
      <c r="O81" s="128">
        <v>315.36703683999997</v>
      </c>
      <c r="P81" s="128">
        <v>123.50266210999999</v>
      </c>
      <c r="Q81" s="128">
        <v>72.289146299999999</v>
      </c>
      <c r="R81" s="128">
        <v>61.934909530000006</v>
      </c>
      <c r="S81" s="128">
        <v>27.9364694</v>
      </c>
      <c r="T81" s="128">
        <v>70.860036159999993</v>
      </c>
      <c r="U81" s="128"/>
      <c r="V81" s="128"/>
    </row>
    <row r="82" spans="1:22" hidden="1" outlineLevel="1">
      <c r="A82" s="13">
        <v>42705</v>
      </c>
      <c r="B82" s="128">
        <v>7321.8047071600004</v>
      </c>
      <c r="C82" s="128">
        <v>299.63517983000003</v>
      </c>
      <c r="D82" s="128">
        <v>59.271750189999999</v>
      </c>
      <c r="E82" s="128">
        <v>2342.1084809600002</v>
      </c>
      <c r="F82" s="128">
        <v>168.02142785999999</v>
      </c>
      <c r="G82" s="128">
        <v>25.764836170000002</v>
      </c>
      <c r="H82" s="128">
        <v>638.22582346000002</v>
      </c>
      <c r="I82" s="128">
        <v>1377.4469119499997</v>
      </c>
      <c r="J82" s="128">
        <v>1242.2878683700001</v>
      </c>
      <c r="K82" s="128">
        <v>82.370397220000001</v>
      </c>
      <c r="L82" s="128">
        <v>237.88242016999999</v>
      </c>
      <c r="M82" s="165" t="s">
        <v>189</v>
      </c>
      <c r="N82" s="128">
        <v>224.58157039000002</v>
      </c>
      <c r="O82" s="128">
        <v>330.16115869999999</v>
      </c>
      <c r="P82" s="128">
        <v>104.41095297</v>
      </c>
      <c r="Q82" s="128">
        <v>64.814143329999993</v>
      </c>
      <c r="R82" s="128">
        <v>48.421124900000009</v>
      </c>
      <c r="S82" s="128">
        <v>30.70538474</v>
      </c>
      <c r="T82" s="128">
        <v>45.695275949999996</v>
      </c>
      <c r="U82" s="128"/>
      <c r="V82" s="128"/>
    </row>
    <row r="83" spans="1:22" hidden="1" outlineLevel="1">
      <c r="A83" s="13">
        <v>42736</v>
      </c>
      <c r="B83" s="128">
        <v>7003.547760129999</v>
      </c>
      <c r="C83" s="128">
        <v>304.19505788999999</v>
      </c>
      <c r="D83" s="128">
        <v>70.121628250000001</v>
      </c>
      <c r="E83" s="128">
        <v>2123.6226370999998</v>
      </c>
      <c r="F83" s="128">
        <v>199.85412665000001</v>
      </c>
      <c r="G83" s="128">
        <v>33.18588364</v>
      </c>
      <c r="H83" s="128">
        <v>466.04961595999998</v>
      </c>
      <c r="I83" s="128">
        <v>1391.2822440900002</v>
      </c>
      <c r="J83" s="128">
        <v>1180.2357272199999</v>
      </c>
      <c r="K83" s="128">
        <v>88.050060569999985</v>
      </c>
      <c r="L83" s="128">
        <v>271.69148231000003</v>
      </c>
      <c r="M83" s="165" t="s">
        <v>189</v>
      </c>
      <c r="N83" s="128">
        <v>228.05087947000001</v>
      </c>
      <c r="O83" s="128">
        <v>305.40889978000001</v>
      </c>
      <c r="P83" s="128">
        <v>133.59949333999998</v>
      </c>
      <c r="Q83" s="128">
        <v>71.161388939999995</v>
      </c>
      <c r="R83" s="128">
        <v>58.756049579999996</v>
      </c>
      <c r="S83" s="128">
        <v>28.291452199999998</v>
      </c>
      <c r="T83" s="128">
        <v>49.991133140000002</v>
      </c>
      <c r="U83" s="128"/>
      <c r="V83" s="128"/>
    </row>
    <row r="84" spans="1:22" hidden="1" outlineLevel="1">
      <c r="A84" s="13">
        <v>42767</v>
      </c>
      <c r="B84" s="128">
        <v>6798.2520461700005</v>
      </c>
      <c r="C84" s="128">
        <v>402.98543405999999</v>
      </c>
      <c r="D84" s="128">
        <v>89.283006520000001</v>
      </c>
      <c r="E84" s="128">
        <v>2027.5098402800002</v>
      </c>
      <c r="F84" s="128">
        <v>272.14892810999999</v>
      </c>
      <c r="G84" s="128">
        <v>20.416530779999999</v>
      </c>
      <c r="H84" s="128">
        <v>424.35715314999999</v>
      </c>
      <c r="I84" s="128">
        <v>1284.2770270899998</v>
      </c>
      <c r="J84" s="128">
        <v>1061.36357524</v>
      </c>
      <c r="K84" s="128">
        <v>84.567752970000001</v>
      </c>
      <c r="L84" s="128">
        <v>260.45083119000003</v>
      </c>
      <c r="M84" s="165" t="s">
        <v>189</v>
      </c>
      <c r="N84" s="128">
        <v>260.92043040999999</v>
      </c>
      <c r="O84" s="128">
        <v>297.71171598000001</v>
      </c>
      <c r="P84" s="128">
        <v>104.44215516000001</v>
      </c>
      <c r="Q84" s="128">
        <v>72.733857470000004</v>
      </c>
      <c r="R84" s="128">
        <v>41.533506360000011</v>
      </c>
      <c r="S84" s="128">
        <v>36.365628999999998</v>
      </c>
      <c r="T84" s="128">
        <v>57.184672399999997</v>
      </c>
      <c r="U84" s="128"/>
      <c r="V84" s="128"/>
    </row>
    <row r="85" spans="1:22" hidden="1" outlineLevel="1">
      <c r="A85" s="13">
        <v>42795</v>
      </c>
      <c r="B85" s="128">
        <v>7197.3171092600005</v>
      </c>
      <c r="C85" s="128">
        <v>400.95051607000005</v>
      </c>
      <c r="D85" s="128">
        <v>88.408597850000007</v>
      </c>
      <c r="E85" s="128">
        <v>2290.9187179400005</v>
      </c>
      <c r="F85" s="128">
        <v>297.94556220999999</v>
      </c>
      <c r="G85" s="128">
        <v>23.793171259999998</v>
      </c>
      <c r="H85" s="128">
        <v>360.88254140999999</v>
      </c>
      <c r="I85" s="128">
        <v>1465.5033399999998</v>
      </c>
      <c r="J85" s="128">
        <v>954.92494882000005</v>
      </c>
      <c r="K85" s="128">
        <v>78.148230909999995</v>
      </c>
      <c r="L85" s="128">
        <v>299.68082598000001</v>
      </c>
      <c r="M85" s="165" t="s">
        <v>189</v>
      </c>
      <c r="N85" s="128">
        <v>290.15515748000001</v>
      </c>
      <c r="O85" s="128">
        <v>294.92344544000002</v>
      </c>
      <c r="P85" s="128">
        <v>123.7777292</v>
      </c>
      <c r="Q85" s="128">
        <v>71.435418110000001</v>
      </c>
      <c r="R85" s="128">
        <v>43.73272609</v>
      </c>
      <c r="S85" s="128">
        <v>45.986721559999999</v>
      </c>
      <c r="T85" s="128">
        <v>66.149458929999994</v>
      </c>
      <c r="U85" s="128"/>
      <c r="V85" s="128"/>
    </row>
    <row r="86" spans="1:22" hidden="1" outlineLevel="1">
      <c r="A86" s="13">
        <v>42826</v>
      </c>
      <c r="B86" s="128">
        <v>7178.6161358700001</v>
      </c>
      <c r="C86" s="128">
        <v>385.29449721999998</v>
      </c>
      <c r="D86" s="128">
        <v>92.583541630000013</v>
      </c>
      <c r="E86" s="128">
        <v>2121.0119379199996</v>
      </c>
      <c r="F86" s="128">
        <v>439.27019772000006</v>
      </c>
      <c r="G86" s="128">
        <v>23.253294849999996</v>
      </c>
      <c r="H86" s="128">
        <v>388.48046572999999</v>
      </c>
      <c r="I86" s="128">
        <v>1474.1635081899999</v>
      </c>
      <c r="J86" s="128">
        <v>921.52061677999995</v>
      </c>
      <c r="K86" s="128">
        <v>67.022783239999995</v>
      </c>
      <c r="L86" s="128">
        <v>320.54709095000004</v>
      </c>
      <c r="M86" s="165" t="s">
        <v>189</v>
      </c>
      <c r="N86" s="128">
        <v>266.54336419999998</v>
      </c>
      <c r="O86" s="128">
        <v>302.45229694</v>
      </c>
      <c r="P86" s="128">
        <v>150.13998946000001</v>
      </c>
      <c r="Q86" s="128">
        <v>70.404245869999997</v>
      </c>
      <c r="R86" s="128">
        <v>42.077389870000005</v>
      </c>
      <c r="S86" s="128">
        <v>49.380518469999998</v>
      </c>
      <c r="T86" s="128">
        <v>64.470396829999999</v>
      </c>
      <c r="U86" s="128"/>
      <c r="V86" s="128"/>
    </row>
    <row r="87" spans="1:22" hidden="1" outlineLevel="1">
      <c r="A87" s="13">
        <v>42856</v>
      </c>
      <c r="B87" s="128">
        <v>7506.4121514800008</v>
      </c>
      <c r="C87" s="128">
        <v>399.12848849</v>
      </c>
      <c r="D87" s="128">
        <v>81.265818130000014</v>
      </c>
      <c r="E87" s="128">
        <v>2338.1873732399999</v>
      </c>
      <c r="F87" s="128">
        <v>367.45454882000001</v>
      </c>
      <c r="G87" s="128">
        <v>27.813355679999997</v>
      </c>
      <c r="H87" s="128">
        <v>406.89012234000006</v>
      </c>
      <c r="I87" s="128">
        <v>1650.2037153400001</v>
      </c>
      <c r="J87" s="128">
        <v>906.48216991000004</v>
      </c>
      <c r="K87" s="128">
        <v>71.44666475999999</v>
      </c>
      <c r="L87" s="128">
        <v>342.99026613000001</v>
      </c>
      <c r="M87" s="165" t="s">
        <v>189</v>
      </c>
      <c r="N87" s="128">
        <v>289.54246351</v>
      </c>
      <c r="O87" s="128">
        <v>307.85391086000004</v>
      </c>
      <c r="P87" s="128">
        <v>118.89059167000001</v>
      </c>
      <c r="Q87" s="128">
        <v>68.018955630000008</v>
      </c>
      <c r="R87" s="128">
        <v>41.769925960000002</v>
      </c>
      <c r="S87" s="128">
        <v>34.283574270000003</v>
      </c>
      <c r="T87" s="128">
        <v>54.190206739999994</v>
      </c>
      <c r="U87" s="128"/>
      <c r="V87" s="128"/>
    </row>
    <row r="88" spans="1:22" hidden="1" outlineLevel="1">
      <c r="A88" s="13">
        <v>42887</v>
      </c>
      <c r="B88" s="128">
        <v>7130.9447588199992</v>
      </c>
      <c r="C88" s="128">
        <v>324.30551900999995</v>
      </c>
      <c r="D88" s="128">
        <v>111.49043238</v>
      </c>
      <c r="E88" s="128">
        <v>2115.6828738200002</v>
      </c>
      <c r="F88" s="128">
        <v>336.91003845000006</v>
      </c>
      <c r="G88" s="128">
        <v>35.486218800000003</v>
      </c>
      <c r="H88" s="128">
        <v>405.75332541999995</v>
      </c>
      <c r="I88" s="128">
        <v>1633.7199407400001</v>
      </c>
      <c r="J88" s="128">
        <v>857.22268819999988</v>
      </c>
      <c r="K88" s="128">
        <v>81.76132677999999</v>
      </c>
      <c r="L88" s="128">
        <v>392.69912210999996</v>
      </c>
      <c r="M88" s="165" t="s">
        <v>189</v>
      </c>
      <c r="N88" s="128">
        <v>231.89068193</v>
      </c>
      <c r="O88" s="128">
        <v>283.38681501000002</v>
      </c>
      <c r="P88" s="128">
        <v>126.51611948999999</v>
      </c>
      <c r="Q88" s="128">
        <v>65.861157149999997</v>
      </c>
      <c r="R88" s="128">
        <v>49.184709299999994</v>
      </c>
      <c r="S88" s="128">
        <v>31.662911199999996</v>
      </c>
      <c r="T88" s="128">
        <v>47.410879030000004</v>
      </c>
      <c r="U88" s="128"/>
      <c r="V88" s="128"/>
    </row>
    <row r="89" spans="1:22" hidden="1" outlineLevel="1">
      <c r="A89" s="13">
        <v>42917</v>
      </c>
      <c r="B89" s="128">
        <v>6939.6961192900017</v>
      </c>
      <c r="C89" s="128">
        <v>399.34190800000005</v>
      </c>
      <c r="D89" s="128">
        <v>127.71190158999998</v>
      </c>
      <c r="E89" s="128">
        <v>2065.8977423000001</v>
      </c>
      <c r="F89" s="128">
        <v>384.09521354000003</v>
      </c>
      <c r="G89" s="128">
        <v>42.903147199999999</v>
      </c>
      <c r="H89" s="128">
        <v>418.61430070000006</v>
      </c>
      <c r="I89" s="128">
        <v>1573.37460996</v>
      </c>
      <c r="J89" s="128">
        <v>603.18378780000012</v>
      </c>
      <c r="K89" s="128">
        <v>93.124255020000007</v>
      </c>
      <c r="L89" s="128">
        <v>376.04894922999995</v>
      </c>
      <c r="M89" s="165" t="s">
        <v>189</v>
      </c>
      <c r="N89" s="128">
        <v>224.20521738000002</v>
      </c>
      <c r="O89" s="128">
        <v>299.35234254</v>
      </c>
      <c r="P89" s="128">
        <v>124.01548603999998</v>
      </c>
      <c r="Q89" s="128">
        <v>58.034687030000001</v>
      </c>
      <c r="R89" s="128">
        <v>65.468250170000005</v>
      </c>
      <c r="S89" s="128">
        <v>34.671413389999998</v>
      </c>
      <c r="T89" s="128">
        <v>49.652907400000004</v>
      </c>
      <c r="U89" s="128"/>
      <c r="V89" s="128"/>
    </row>
    <row r="90" spans="1:22" hidden="1" outlineLevel="1">
      <c r="A90" s="13">
        <v>42948</v>
      </c>
      <c r="B90" s="128">
        <v>7005.0756569399991</v>
      </c>
      <c r="C90" s="128">
        <v>619.33937420999996</v>
      </c>
      <c r="D90" s="128">
        <v>64.845900600000007</v>
      </c>
      <c r="E90" s="128">
        <v>2148.1972220099997</v>
      </c>
      <c r="F90" s="128">
        <v>416.94265999999999</v>
      </c>
      <c r="G90" s="128">
        <v>58.736546220000001</v>
      </c>
      <c r="H90" s="128">
        <v>450.45872442000001</v>
      </c>
      <c r="I90" s="128">
        <v>1540.7006948800004</v>
      </c>
      <c r="J90" s="128">
        <v>342.01574502000005</v>
      </c>
      <c r="K90" s="128">
        <v>95.771385940000002</v>
      </c>
      <c r="L90" s="128">
        <v>351.15221238000004</v>
      </c>
      <c r="M90" s="165" t="s">
        <v>189</v>
      </c>
      <c r="N90" s="128">
        <v>269.40154885999999</v>
      </c>
      <c r="O90" s="128">
        <v>285.60524950000001</v>
      </c>
      <c r="P90" s="128">
        <v>122.01928795000001</v>
      </c>
      <c r="Q90" s="128">
        <v>74.322614810000005</v>
      </c>
      <c r="R90" s="128">
        <v>74.824988160000004</v>
      </c>
      <c r="S90" s="128">
        <v>35.142977459999997</v>
      </c>
      <c r="T90" s="128">
        <v>55.598524520000005</v>
      </c>
      <c r="U90" s="128"/>
      <c r="V90" s="128"/>
    </row>
    <row r="91" spans="1:22" hidden="1" outlineLevel="1">
      <c r="A91" s="13">
        <v>42979</v>
      </c>
      <c r="B91" s="128">
        <v>7230.3097723200008</v>
      </c>
      <c r="C91" s="128">
        <v>425.52643775000001</v>
      </c>
      <c r="D91" s="128">
        <v>93.097586369999988</v>
      </c>
      <c r="E91" s="128">
        <v>2402.8560985000004</v>
      </c>
      <c r="F91" s="128">
        <v>432.62878448000004</v>
      </c>
      <c r="G91" s="128">
        <v>42.343828160000001</v>
      </c>
      <c r="H91" s="128">
        <v>435.09429733000002</v>
      </c>
      <c r="I91" s="128">
        <v>1479.6860817800002</v>
      </c>
      <c r="J91" s="128">
        <v>367.02074059</v>
      </c>
      <c r="K91" s="128">
        <v>92.866182729999991</v>
      </c>
      <c r="L91" s="128">
        <v>351.01838013999998</v>
      </c>
      <c r="M91" s="165" t="s">
        <v>189</v>
      </c>
      <c r="N91" s="128">
        <v>344.08341637000007</v>
      </c>
      <c r="O91" s="128">
        <v>380.84831216000003</v>
      </c>
      <c r="P91" s="128">
        <v>126.67358381999999</v>
      </c>
      <c r="Q91" s="128">
        <v>88.593808350000003</v>
      </c>
      <c r="R91" s="128">
        <v>75.512735039999995</v>
      </c>
      <c r="S91" s="128">
        <v>31.58447451</v>
      </c>
      <c r="T91" s="128">
        <v>60.875024240000002</v>
      </c>
      <c r="U91" s="128"/>
      <c r="V91" s="128"/>
    </row>
    <row r="92" spans="1:22" hidden="1" outlineLevel="1">
      <c r="A92" s="13">
        <v>43009</v>
      </c>
      <c r="B92" s="128">
        <v>7542.5316615699994</v>
      </c>
      <c r="C92" s="128">
        <v>607.31775763999997</v>
      </c>
      <c r="D92" s="128">
        <v>71.485556399999993</v>
      </c>
      <c r="E92" s="128">
        <v>2329.0558224299998</v>
      </c>
      <c r="F92" s="128">
        <v>504.03126512</v>
      </c>
      <c r="G92" s="128">
        <v>37.970871979999998</v>
      </c>
      <c r="H92" s="128">
        <v>448.15066255000005</v>
      </c>
      <c r="I92" s="128">
        <v>1662.3065568100001</v>
      </c>
      <c r="J92" s="128">
        <v>371.15494013</v>
      </c>
      <c r="K92" s="128">
        <v>117.87421837000001</v>
      </c>
      <c r="L92" s="128">
        <v>349.05574369999999</v>
      </c>
      <c r="M92" s="165" t="s">
        <v>189</v>
      </c>
      <c r="N92" s="128">
        <v>330.24030670000008</v>
      </c>
      <c r="O92" s="128">
        <v>310.70309066999999</v>
      </c>
      <c r="P92" s="128">
        <v>130.37977392000002</v>
      </c>
      <c r="Q92" s="128">
        <v>87.74085362000001</v>
      </c>
      <c r="R92" s="128">
        <v>91.172594939999982</v>
      </c>
      <c r="S92" s="128">
        <v>37.072509849999996</v>
      </c>
      <c r="T92" s="128">
        <v>56.819136740000005</v>
      </c>
      <c r="U92" s="128"/>
      <c r="V92" s="128"/>
    </row>
    <row r="93" spans="1:22" hidden="1" outlineLevel="1">
      <c r="A93" s="13">
        <v>43040</v>
      </c>
      <c r="B93" s="128">
        <v>7411.0374439100015</v>
      </c>
      <c r="C93" s="128">
        <v>525.52917915</v>
      </c>
      <c r="D93" s="128">
        <v>114.74366106000001</v>
      </c>
      <c r="E93" s="128">
        <v>2339.11537679</v>
      </c>
      <c r="F93" s="128">
        <v>474.75168447000004</v>
      </c>
      <c r="G93" s="128">
        <v>44.80787007</v>
      </c>
      <c r="H93" s="128">
        <v>505.33239377999996</v>
      </c>
      <c r="I93" s="128">
        <v>1541.4789060600001</v>
      </c>
      <c r="J93" s="128">
        <v>374.20479348000003</v>
      </c>
      <c r="K93" s="128">
        <v>102.29943334000001</v>
      </c>
      <c r="L93" s="128">
        <v>368.05599142</v>
      </c>
      <c r="M93" s="165" t="s">
        <v>189</v>
      </c>
      <c r="N93" s="128">
        <v>294.38169323</v>
      </c>
      <c r="O93" s="128">
        <v>328.80874138000001</v>
      </c>
      <c r="P93" s="128">
        <v>104.45119181</v>
      </c>
      <c r="Q93" s="128">
        <v>90.734240680000013</v>
      </c>
      <c r="R93" s="128">
        <v>102.50536341</v>
      </c>
      <c r="S93" s="128">
        <v>40.248102119999999</v>
      </c>
      <c r="T93" s="128">
        <v>59.588821659999994</v>
      </c>
      <c r="U93" s="128"/>
      <c r="V93" s="128"/>
    </row>
    <row r="94" spans="1:22" hidden="1" outlineLevel="1">
      <c r="A94" s="13">
        <v>43070</v>
      </c>
      <c r="B94" s="128">
        <v>8609.4450007199994</v>
      </c>
      <c r="C94" s="128">
        <v>436.62074023000002</v>
      </c>
      <c r="D94" s="128">
        <v>164.65692936000002</v>
      </c>
      <c r="E94" s="128">
        <v>2696.6274362899999</v>
      </c>
      <c r="F94" s="128">
        <v>535.1207765900001</v>
      </c>
      <c r="G94" s="128">
        <v>67.114505009999988</v>
      </c>
      <c r="H94" s="128">
        <v>827.10120397000014</v>
      </c>
      <c r="I94" s="128">
        <v>1720.1730755800002</v>
      </c>
      <c r="J94" s="128">
        <v>543.43931080000004</v>
      </c>
      <c r="K94" s="128">
        <v>79.16181134</v>
      </c>
      <c r="L94" s="128">
        <v>411.50092776000002</v>
      </c>
      <c r="M94" s="165" t="s">
        <v>189</v>
      </c>
      <c r="N94" s="128">
        <v>328.49879950999997</v>
      </c>
      <c r="O94" s="128">
        <v>403.12947788999998</v>
      </c>
      <c r="P94" s="128">
        <v>118.16455918999999</v>
      </c>
      <c r="Q94" s="128">
        <v>87.756877920000008</v>
      </c>
      <c r="R94" s="128">
        <v>96.385080030000012</v>
      </c>
      <c r="S94" s="128">
        <v>35.142228259999996</v>
      </c>
      <c r="T94" s="128">
        <v>58.85126099</v>
      </c>
      <c r="U94" s="128"/>
      <c r="V94" s="128"/>
    </row>
    <row r="95" spans="1:22" hidden="1" outlineLevel="1">
      <c r="A95" s="13">
        <v>43101</v>
      </c>
      <c r="B95" s="128">
        <v>8056.1511658099989</v>
      </c>
      <c r="C95" s="128">
        <v>476.92746086999995</v>
      </c>
      <c r="D95" s="128">
        <v>147.86131368000002</v>
      </c>
      <c r="E95" s="128">
        <v>2505.6709357899999</v>
      </c>
      <c r="F95" s="128">
        <v>614.38144299999999</v>
      </c>
      <c r="G95" s="128">
        <v>66.780913569999996</v>
      </c>
      <c r="H95" s="128">
        <v>678.66886977000001</v>
      </c>
      <c r="I95" s="128">
        <v>1484.2637142200001</v>
      </c>
      <c r="J95" s="128">
        <v>404.84214007999992</v>
      </c>
      <c r="K95" s="128">
        <v>97.708965640000017</v>
      </c>
      <c r="L95" s="128">
        <v>429.04444281999997</v>
      </c>
      <c r="M95" s="165" t="s">
        <v>189</v>
      </c>
      <c r="N95" s="128">
        <v>358.43209798000004</v>
      </c>
      <c r="O95" s="128">
        <v>393.52962200000002</v>
      </c>
      <c r="P95" s="128">
        <v>106.00518388</v>
      </c>
      <c r="Q95" s="128">
        <v>95.574516020000004</v>
      </c>
      <c r="R95" s="128">
        <v>100.85889759</v>
      </c>
      <c r="S95" s="128">
        <v>31.552884330000001</v>
      </c>
      <c r="T95" s="128">
        <v>64.047764569999998</v>
      </c>
      <c r="U95" s="128"/>
      <c r="V95" s="128"/>
    </row>
    <row r="96" spans="1:22" hidden="1" outlineLevel="1">
      <c r="A96" s="13">
        <v>43132</v>
      </c>
      <c r="B96" s="128">
        <v>8089.0540321799999</v>
      </c>
      <c r="C96" s="128">
        <v>640.09704977000001</v>
      </c>
      <c r="D96" s="128">
        <v>96.534116780000005</v>
      </c>
      <c r="E96" s="128">
        <v>2238.2413078599998</v>
      </c>
      <c r="F96" s="128">
        <v>759.85308422000003</v>
      </c>
      <c r="G96" s="128">
        <v>78.966909099999995</v>
      </c>
      <c r="H96" s="128">
        <v>669.26336089999995</v>
      </c>
      <c r="I96" s="128">
        <v>1491.6574958799999</v>
      </c>
      <c r="J96" s="128">
        <v>399.42078036999999</v>
      </c>
      <c r="K96" s="128">
        <v>95.60620084</v>
      </c>
      <c r="L96" s="128">
        <v>456.48496088000002</v>
      </c>
      <c r="M96" s="165" t="s">
        <v>189</v>
      </c>
      <c r="N96" s="128">
        <v>392.58278801</v>
      </c>
      <c r="O96" s="128">
        <v>382.21258911000001</v>
      </c>
      <c r="P96" s="128">
        <v>114.25375360000001</v>
      </c>
      <c r="Q96" s="128">
        <v>96.876708429999994</v>
      </c>
      <c r="R96" s="128">
        <v>97.122388670000007</v>
      </c>
      <c r="S96" s="128">
        <v>31.50572914</v>
      </c>
      <c r="T96" s="128">
        <v>48.374808620000003</v>
      </c>
      <c r="U96" s="128"/>
      <c r="V96" s="128"/>
    </row>
    <row r="97" spans="1:22" hidden="1" outlineLevel="1">
      <c r="A97" s="13">
        <v>43160</v>
      </c>
      <c r="B97" s="128">
        <v>7977.3540018000003</v>
      </c>
      <c r="C97" s="128">
        <v>629.31510412000011</v>
      </c>
      <c r="D97" s="128">
        <v>112.36474637999999</v>
      </c>
      <c r="E97" s="128">
        <v>2378.4593748899997</v>
      </c>
      <c r="F97" s="128">
        <v>707.2060280799999</v>
      </c>
      <c r="G97" s="128">
        <v>89.800931419999998</v>
      </c>
      <c r="H97" s="128">
        <v>601.75825080000004</v>
      </c>
      <c r="I97" s="128">
        <v>1437.7288789499999</v>
      </c>
      <c r="J97" s="128">
        <v>438.59624440000005</v>
      </c>
      <c r="K97" s="128">
        <v>76.389290549999998</v>
      </c>
      <c r="L97" s="128">
        <v>385.71454319000003</v>
      </c>
      <c r="M97" s="165" t="s">
        <v>189</v>
      </c>
      <c r="N97" s="128">
        <v>332.84832419000003</v>
      </c>
      <c r="O97" s="128">
        <v>385.42659727999995</v>
      </c>
      <c r="P97" s="128">
        <v>130.35602011000003</v>
      </c>
      <c r="Q97" s="128">
        <v>92.510738769999989</v>
      </c>
      <c r="R97" s="128">
        <v>92.77527538999999</v>
      </c>
      <c r="S97" s="128">
        <v>26.98725889</v>
      </c>
      <c r="T97" s="128">
        <v>59.116394389999996</v>
      </c>
      <c r="U97" s="128"/>
      <c r="V97" s="128"/>
    </row>
    <row r="98" spans="1:22" hidden="1" outlineLevel="1">
      <c r="A98" s="13">
        <v>43191</v>
      </c>
      <c r="B98" s="128">
        <v>7833.8616336199993</v>
      </c>
      <c r="C98" s="128">
        <v>622.94847197000001</v>
      </c>
      <c r="D98" s="128">
        <v>110.96504770999999</v>
      </c>
      <c r="E98" s="128">
        <v>2183.0332007000006</v>
      </c>
      <c r="F98" s="128">
        <v>738.2412577099999</v>
      </c>
      <c r="G98" s="128">
        <v>56.365616299999999</v>
      </c>
      <c r="H98" s="128">
        <v>583.14757874000009</v>
      </c>
      <c r="I98" s="128">
        <v>1573.4939113299999</v>
      </c>
      <c r="J98" s="128">
        <v>442.83128283000008</v>
      </c>
      <c r="K98" s="128">
        <v>73.110045709999994</v>
      </c>
      <c r="L98" s="128">
        <v>349.39301517000001</v>
      </c>
      <c r="M98" s="165" t="s">
        <v>189</v>
      </c>
      <c r="N98" s="128">
        <v>320.66186201999994</v>
      </c>
      <c r="O98" s="128">
        <v>378.95081984999996</v>
      </c>
      <c r="P98" s="128">
        <v>145.48124446999998</v>
      </c>
      <c r="Q98" s="128">
        <v>84.327407440000002</v>
      </c>
      <c r="R98" s="128">
        <v>81.08213499</v>
      </c>
      <c r="S98" s="128">
        <v>27.367904330000002</v>
      </c>
      <c r="T98" s="128">
        <v>62.460832349999997</v>
      </c>
      <c r="U98" s="128"/>
      <c r="V98" s="128"/>
    </row>
    <row r="99" spans="1:22" hidden="1" outlineLevel="1">
      <c r="A99" s="13">
        <v>43221</v>
      </c>
      <c r="B99" s="128">
        <v>8121.6577177099998</v>
      </c>
      <c r="C99" s="128">
        <v>519.12440867000009</v>
      </c>
      <c r="D99" s="128">
        <v>92.664305730000009</v>
      </c>
      <c r="E99" s="128">
        <v>2340.21526404</v>
      </c>
      <c r="F99" s="128">
        <v>797.73047680000002</v>
      </c>
      <c r="G99" s="128">
        <v>71.077925500000006</v>
      </c>
      <c r="H99" s="128">
        <v>520.31201114999999</v>
      </c>
      <c r="I99" s="128">
        <v>1687.6647444</v>
      </c>
      <c r="J99" s="128">
        <v>470.93943305000005</v>
      </c>
      <c r="K99" s="128">
        <v>77.830214099999992</v>
      </c>
      <c r="L99" s="128">
        <v>378.97096137</v>
      </c>
      <c r="M99" s="165" t="s">
        <v>189</v>
      </c>
      <c r="N99" s="128">
        <v>311.08647349</v>
      </c>
      <c r="O99" s="128">
        <v>409.27372842</v>
      </c>
      <c r="P99" s="128">
        <v>161.79572642999997</v>
      </c>
      <c r="Q99" s="128">
        <v>82.005631260000001</v>
      </c>
      <c r="R99" s="128">
        <v>99.262763230000004</v>
      </c>
      <c r="S99" s="128">
        <v>47.085851949999999</v>
      </c>
      <c r="T99" s="128">
        <v>54.617798120000003</v>
      </c>
      <c r="U99" s="128"/>
      <c r="V99" s="128"/>
    </row>
    <row r="100" spans="1:22" hidden="1" outlineLevel="1">
      <c r="A100" s="13">
        <v>43252</v>
      </c>
      <c r="B100" s="128">
        <v>7904.3362494900002</v>
      </c>
      <c r="C100" s="128">
        <v>446.40120422000001</v>
      </c>
      <c r="D100" s="128">
        <v>111.18250334000001</v>
      </c>
      <c r="E100" s="128">
        <v>2113.69793024</v>
      </c>
      <c r="F100" s="128">
        <v>1000.4221431600001</v>
      </c>
      <c r="G100" s="128">
        <v>64.241504330000012</v>
      </c>
      <c r="H100" s="128">
        <v>494.44126750000004</v>
      </c>
      <c r="I100" s="128">
        <v>1600.1585120100001</v>
      </c>
      <c r="J100" s="128">
        <v>531.86223139999993</v>
      </c>
      <c r="K100" s="128">
        <v>80.303145189999995</v>
      </c>
      <c r="L100" s="128">
        <v>338.77184019999999</v>
      </c>
      <c r="M100" s="165" t="s">
        <v>189</v>
      </c>
      <c r="N100" s="128">
        <v>316.66243457999997</v>
      </c>
      <c r="O100" s="128">
        <v>398.91157670999991</v>
      </c>
      <c r="P100" s="128">
        <v>181.60017665000001</v>
      </c>
      <c r="Q100" s="128">
        <v>73.146215119999994</v>
      </c>
      <c r="R100" s="128">
        <v>62.898509130000008</v>
      </c>
      <c r="S100" s="128">
        <v>41.818814799999998</v>
      </c>
      <c r="T100" s="128">
        <v>47.816240909999991</v>
      </c>
      <c r="U100" s="128"/>
      <c r="V100" s="128"/>
    </row>
    <row r="101" spans="1:22" hidden="1" outlineLevel="1">
      <c r="A101" s="13">
        <v>43282</v>
      </c>
      <c r="B101" s="128">
        <v>8442.5327776800004</v>
      </c>
      <c r="C101" s="128">
        <v>853.58921149000003</v>
      </c>
      <c r="D101" s="128">
        <v>123.14827033</v>
      </c>
      <c r="E101" s="128">
        <v>2167.4730612399999</v>
      </c>
      <c r="F101" s="128">
        <v>838.85818211000003</v>
      </c>
      <c r="G101" s="128">
        <v>57.72852348</v>
      </c>
      <c r="H101" s="128">
        <v>536.84126743000002</v>
      </c>
      <c r="I101" s="128">
        <v>1689.3034539300002</v>
      </c>
      <c r="J101" s="128">
        <v>574.74769590999995</v>
      </c>
      <c r="K101" s="128">
        <v>93.021589399999982</v>
      </c>
      <c r="L101" s="128">
        <v>342.50772694</v>
      </c>
      <c r="M101" s="165" t="s">
        <v>189</v>
      </c>
      <c r="N101" s="128">
        <v>328.24147571000003</v>
      </c>
      <c r="O101" s="128">
        <v>409.26771294000002</v>
      </c>
      <c r="P101" s="128">
        <v>168.00356684999997</v>
      </c>
      <c r="Q101" s="128">
        <v>72.35741204</v>
      </c>
      <c r="R101" s="128">
        <v>75.362544660000012</v>
      </c>
      <c r="S101" s="128">
        <v>69.879989609999996</v>
      </c>
      <c r="T101" s="128">
        <v>42.201093610000001</v>
      </c>
      <c r="U101" s="128"/>
      <c r="V101" s="128"/>
    </row>
    <row r="102" spans="1:22" hidden="1" outlineLevel="1">
      <c r="A102" s="13">
        <v>43313</v>
      </c>
      <c r="B102" s="128">
        <v>8593.5050586999987</v>
      </c>
      <c r="C102" s="128">
        <v>710.07883508999998</v>
      </c>
      <c r="D102" s="128">
        <v>120.35804155</v>
      </c>
      <c r="E102" s="128">
        <v>2302.6858290800001</v>
      </c>
      <c r="F102" s="128">
        <v>948.87674611</v>
      </c>
      <c r="G102" s="128">
        <v>58.876153729999999</v>
      </c>
      <c r="H102" s="128">
        <v>530.93126624000001</v>
      </c>
      <c r="I102" s="128">
        <v>1759.5851407700002</v>
      </c>
      <c r="J102" s="128">
        <v>505.49840809</v>
      </c>
      <c r="K102" s="128">
        <v>100.58607411000001</v>
      </c>
      <c r="L102" s="128">
        <v>421.88079166</v>
      </c>
      <c r="M102" s="165" t="s">
        <v>189</v>
      </c>
      <c r="N102" s="128">
        <v>332.22772027999997</v>
      </c>
      <c r="O102" s="128">
        <v>400.77320708999991</v>
      </c>
      <c r="P102" s="128">
        <v>144.90225293</v>
      </c>
      <c r="Q102" s="128">
        <v>85.719660709999999</v>
      </c>
      <c r="R102" s="128">
        <v>76.778284370000009</v>
      </c>
      <c r="S102" s="128">
        <v>53.620708090000001</v>
      </c>
      <c r="T102" s="128">
        <v>40.1259388</v>
      </c>
      <c r="U102" s="128"/>
      <c r="V102" s="128"/>
    </row>
    <row r="103" spans="1:22" hidden="1" outlineLevel="1">
      <c r="A103" s="13">
        <v>43344</v>
      </c>
      <c r="B103" s="128">
        <v>8505.1713158799994</v>
      </c>
      <c r="C103" s="128">
        <v>623.40485825999997</v>
      </c>
      <c r="D103" s="128">
        <v>131.71958103</v>
      </c>
      <c r="E103" s="128">
        <v>2322.4794314000001</v>
      </c>
      <c r="F103" s="128">
        <v>772.76164327000004</v>
      </c>
      <c r="G103" s="128">
        <v>37.886363150000001</v>
      </c>
      <c r="H103" s="128">
        <v>596.33294720000004</v>
      </c>
      <c r="I103" s="128">
        <v>1889.9125904599998</v>
      </c>
      <c r="J103" s="128">
        <v>494.94792258000001</v>
      </c>
      <c r="K103" s="128">
        <v>97.02021520000001</v>
      </c>
      <c r="L103" s="128">
        <v>426.32554486000004</v>
      </c>
      <c r="M103" s="165" t="s">
        <v>189</v>
      </c>
      <c r="N103" s="128">
        <v>287.49783974000002</v>
      </c>
      <c r="O103" s="128">
        <v>397.16074951999997</v>
      </c>
      <c r="P103" s="128">
        <v>154.73838892999999</v>
      </c>
      <c r="Q103" s="128">
        <v>101.49558893</v>
      </c>
      <c r="R103" s="128">
        <v>88.309890859999996</v>
      </c>
      <c r="S103" s="128">
        <v>37.221867060000001</v>
      </c>
      <c r="T103" s="128">
        <v>45.955893430000003</v>
      </c>
      <c r="U103" s="128"/>
      <c r="V103" s="128"/>
    </row>
    <row r="104" spans="1:22" hidden="1" outlineLevel="1">
      <c r="A104" s="13">
        <v>43374</v>
      </c>
      <c r="B104" s="128">
        <v>8450.5108716199993</v>
      </c>
      <c r="C104" s="128">
        <v>511.07765788000006</v>
      </c>
      <c r="D104" s="128">
        <v>123.04297743000001</v>
      </c>
      <c r="E104" s="128">
        <v>2072.6290423300002</v>
      </c>
      <c r="F104" s="128">
        <v>822.03482193000002</v>
      </c>
      <c r="G104" s="128">
        <v>49.153177300000003</v>
      </c>
      <c r="H104" s="128">
        <v>676.99345184999993</v>
      </c>
      <c r="I104" s="128">
        <v>1979.1991994099999</v>
      </c>
      <c r="J104" s="128">
        <v>503.44922313000006</v>
      </c>
      <c r="K104" s="128">
        <v>109.17496663999999</v>
      </c>
      <c r="L104" s="128">
        <v>426.00600496000004</v>
      </c>
      <c r="M104" s="165" t="s">
        <v>189</v>
      </c>
      <c r="N104" s="128">
        <v>296.43932271999995</v>
      </c>
      <c r="O104" s="128">
        <v>419.32555299999996</v>
      </c>
      <c r="P104" s="128">
        <v>150.66539913999998</v>
      </c>
      <c r="Q104" s="128">
        <v>105.73037936999999</v>
      </c>
      <c r="R104" s="128">
        <v>115.94138544</v>
      </c>
      <c r="S104" s="128">
        <v>35.769216499999999</v>
      </c>
      <c r="T104" s="128">
        <v>53.879092589999999</v>
      </c>
      <c r="U104" s="128"/>
      <c r="V104" s="128"/>
    </row>
    <row r="105" spans="1:22" hidden="1" outlineLevel="1">
      <c r="A105" s="13">
        <v>43405</v>
      </c>
      <c r="B105" s="128">
        <v>8481.2649165799994</v>
      </c>
      <c r="C105" s="128">
        <v>419.63056478999999</v>
      </c>
      <c r="D105" s="128">
        <v>99.220225150000005</v>
      </c>
      <c r="E105" s="128">
        <v>2170.9300951199994</v>
      </c>
      <c r="F105" s="128">
        <v>813.91460069000004</v>
      </c>
      <c r="G105" s="128">
        <v>70.686957019999994</v>
      </c>
      <c r="H105" s="128">
        <v>713.59624236000002</v>
      </c>
      <c r="I105" s="128">
        <v>1778.8526751899999</v>
      </c>
      <c r="J105" s="128">
        <v>513.86231528000008</v>
      </c>
      <c r="K105" s="128">
        <v>148.49082659000001</v>
      </c>
      <c r="L105" s="128">
        <v>426.88215418999999</v>
      </c>
      <c r="M105" s="165" t="s">
        <v>189</v>
      </c>
      <c r="N105" s="128">
        <v>290.79664166999999</v>
      </c>
      <c r="O105" s="128">
        <v>539.23547403999999</v>
      </c>
      <c r="P105" s="128">
        <v>152.80734993000002</v>
      </c>
      <c r="Q105" s="128">
        <v>107.57472992000001</v>
      </c>
      <c r="R105" s="128">
        <v>129.14073867000002</v>
      </c>
      <c r="S105" s="128">
        <v>53.00780907</v>
      </c>
      <c r="T105" s="128">
        <v>52.635516899999999</v>
      </c>
      <c r="U105" s="128"/>
      <c r="V105" s="128"/>
    </row>
    <row r="106" spans="1:22" hidden="1" outlineLevel="1">
      <c r="A106" s="13">
        <v>43435</v>
      </c>
      <c r="B106" s="128">
        <v>8804.7317248700001</v>
      </c>
      <c r="C106" s="128">
        <v>445.96473209999999</v>
      </c>
      <c r="D106" s="128">
        <v>81.260304070000018</v>
      </c>
      <c r="E106" s="128">
        <v>2114.5708082400001</v>
      </c>
      <c r="F106" s="128">
        <v>788.34214629000007</v>
      </c>
      <c r="G106" s="128">
        <v>68.378821719999991</v>
      </c>
      <c r="H106" s="128">
        <v>896.24173557000006</v>
      </c>
      <c r="I106" s="128">
        <v>1963.0345815099997</v>
      </c>
      <c r="J106" s="128">
        <v>577.55275460000007</v>
      </c>
      <c r="K106" s="128">
        <v>123.23058380000001</v>
      </c>
      <c r="L106" s="128">
        <v>437.50761160999997</v>
      </c>
      <c r="M106" s="165" t="s">
        <v>189</v>
      </c>
      <c r="N106" s="128">
        <v>275.26092360000001</v>
      </c>
      <c r="O106" s="128">
        <v>537.85967200999994</v>
      </c>
      <c r="P106" s="128">
        <v>152.80891381000001</v>
      </c>
      <c r="Q106" s="128">
        <v>98.785747349999994</v>
      </c>
      <c r="R106" s="128">
        <v>146.81125821000001</v>
      </c>
      <c r="S106" s="128">
        <v>27.72297734</v>
      </c>
      <c r="T106" s="128">
        <v>69.398153040000011</v>
      </c>
      <c r="U106" s="128"/>
      <c r="V106" s="128"/>
    </row>
    <row r="107" spans="1:22" hidden="1" outlineLevel="1">
      <c r="A107" s="13">
        <v>43466</v>
      </c>
      <c r="B107" s="128">
        <v>8690.7418893899994</v>
      </c>
      <c r="C107" s="128">
        <v>665.66941995999991</v>
      </c>
      <c r="D107" s="128">
        <v>99.116516770000018</v>
      </c>
      <c r="E107" s="128">
        <v>2221.7438806099999</v>
      </c>
      <c r="F107" s="128">
        <v>670.11745717999997</v>
      </c>
      <c r="G107" s="128">
        <v>42.593217869999997</v>
      </c>
      <c r="H107" s="128">
        <v>819.58434381000006</v>
      </c>
      <c r="I107" s="128">
        <v>1690.5728020100003</v>
      </c>
      <c r="J107" s="128">
        <v>470.06060298999995</v>
      </c>
      <c r="K107" s="128">
        <v>142.12423135999998</v>
      </c>
      <c r="L107" s="128">
        <v>517.62958938999998</v>
      </c>
      <c r="M107" s="165" t="s">
        <v>189</v>
      </c>
      <c r="N107" s="128">
        <v>299.47071819000001</v>
      </c>
      <c r="O107" s="128">
        <v>506.48119607999996</v>
      </c>
      <c r="P107" s="128">
        <v>154.45192328000002</v>
      </c>
      <c r="Q107" s="128">
        <v>100.91845247000001</v>
      </c>
      <c r="R107" s="128">
        <v>192.41363253999998</v>
      </c>
      <c r="S107" s="128">
        <v>29.7616589</v>
      </c>
      <c r="T107" s="128">
        <v>68.032245979999999</v>
      </c>
      <c r="U107" s="128"/>
      <c r="V107" s="128"/>
    </row>
    <row r="108" spans="1:22" hidden="1" outlineLevel="1">
      <c r="A108" s="13">
        <v>43497</v>
      </c>
      <c r="B108" s="128">
        <v>8630.7911475299989</v>
      </c>
      <c r="C108" s="128">
        <v>577.45430343999999</v>
      </c>
      <c r="D108" s="128">
        <v>111.45739883</v>
      </c>
      <c r="E108" s="128">
        <v>1927.3929509399995</v>
      </c>
      <c r="F108" s="128">
        <v>774.90845567999986</v>
      </c>
      <c r="G108" s="128">
        <v>39.044047150000004</v>
      </c>
      <c r="H108" s="128">
        <v>720.01734343999999</v>
      </c>
      <c r="I108" s="128">
        <v>1995.9694128499998</v>
      </c>
      <c r="J108" s="128">
        <v>436.33002705000001</v>
      </c>
      <c r="K108" s="128">
        <v>146.32579390000001</v>
      </c>
      <c r="L108" s="128">
        <v>457.85969548000003</v>
      </c>
      <c r="M108" s="165" t="s">
        <v>189</v>
      </c>
      <c r="N108" s="128">
        <v>338.59140013000001</v>
      </c>
      <c r="O108" s="128">
        <v>523.97842567999999</v>
      </c>
      <c r="P108" s="128">
        <v>147.27545204999998</v>
      </c>
      <c r="Q108" s="128">
        <v>102.76599659</v>
      </c>
      <c r="R108" s="128">
        <v>185.76167924999999</v>
      </c>
      <c r="S108" s="128">
        <v>66.947397880000011</v>
      </c>
      <c r="T108" s="128">
        <v>78.711367190000004</v>
      </c>
      <c r="U108" s="128"/>
      <c r="V108" s="128"/>
    </row>
    <row r="109" spans="1:22" hidden="1" outlineLevel="1">
      <c r="A109" s="13">
        <v>43525</v>
      </c>
      <c r="B109" s="128">
        <v>7975.4484911400004</v>
      </c>
      <c r="C109" s="128">
        <v>508.84581492999996</v>
      </c>
      <c r="D109" s="128">
        <v>65.234473059999999</v>
      </c>
      <c r="E109" s="128">
        <v>1860.4470814199999</v>
      </c>
      <c r="F109" s="128">
        <v>795.63372778999997</v>
      </c>
      <c r="G109" s="128">
        <v>34.097325100000006</v>
      </c>
      <c r="H109" s="128">
        <v>598.22764442999994</v>
      </c>
      <c r="I109" s="128">
        <v>1700.0216377399997</v>
      </c>
      <c r="J109" s="128">
        <v>439.64508911999997</v>
      </c>
      <c r="K109" s="128">
        <v>121.57244072999998</v>
      </c>
      <c r="L109" s="128">
        <v>448.39803071</v>
      </c>
      <c r="M109" s="165" t="s">
        <v>189</v>
      </c>
      <c r="N109" s="128">
        <v>347.57642919000006</v>
      </c>
      <c r="O109" s="128">
        <v>441.80549322999997</v>
      </c>
      <c r="P109" s="128">
        <v>170.42459532999999</v>
      </c>
      <c r="Q109" s="128">
        <v>98.059059539999993</v>
      </c>
      <c r="R109" s="128">
        <v>185.50770413999996</v>
      </c>
      <c r="S109" s="128">
        <v>80.84761211</v>
      </c>
      <c r="T109" s="128">
        <v>79.104332569999997</v>
      </c>
      <c r="U109" s="128"/>
      <c r="V109" s="128"/>
    </row>
    <row r="110" spans="1:22" hidden="1" outlineLevel="1">
      <c r="A110" s="13">
        <v>43556</v>
      </c>
      <c r="B110" s="128">
        <v>8567.9252995999996</v>
      </c>
      <c r="C110" s="128">
        <v>483.40594722000003</v>
      </c>
      <c r="D110" s="128">
        <v>56.079608459999996</v>
      </c>
      <c r="E110" s="128">
        <v>2105.98001673</v>
      </c>
      <c r="F110" s="128">
        <v>803.17373152000005</v>
      </c>
      <c r="G110" s="128">
        <v>32.670028670000001</v>
      </c>
      <c r="H110" s="128">
        <v>599.76953050999987</v>
      </c>
      <c r="I110" s="128">
        <v>1968.0328964800001</v>
      </c>
      <c r="J110" s="128">
        <v>524.10277087000009</v>
      </c>
      <c r="K110" s="128">
        <v>124.93093590000001</v>
      </c>
      <c r="L110" s="128">
        <v>480.1136381</v>
      </c>
      <c r="M110" s="165" t="s">
        <v>189</v>
      </c>
      <c r="N110" s="128">
        <v>335.34605117000001</v>
      </c>
      <c r="O110" s="128">
        <v>439.55497087999998</v>
      </c>
      <c r="P110" s="128">
        <v>177.97742968999998</v>
      </c>
      <c r="Q110" s="128">
        <v>93.774593150000001</v>
      </c>
      <c r="R110" s="128">
        <v>185.34084115000005</v>
      </c>
      <c r="S110" s="128">
        <v>76.349978350000001</v>
      </c>
      <c r="T110" s="128">
        <v>81.322330749999992</v>
      </c>
      <c r="U110" s="128"/>
      <c r="V110" s="128"/>
    </row>
    <row r="111" spans="1:22" hidden="1" outlineLevel="1">
      <c r="A111" s="13">
        <v>43586</v>
      </c>
      <c r="B111" s="128">
        <v>8654.1520023399989</v>
      </c>
      <c r="C111" s="128">
        <v>443.45268634000001</v>
      </c>
      <c r="D111" s="128">
        <v>53.836530189999998</v>
      </c>
      <c r="E111" s="128">
        <v>2204.7764415699999</v>
      </c>
      <c r="F111" s="128">
        <v>706.35013080999988</v>
      </c>
      <c r="G111" s="128">
        <v>55.594623900000002</v>
      </c>
      <c r="H111" s="128">
        <v>689.09320432000015</v>
      </c>
      <c r="I111" s="128">
        <v>1894.9498883400001</v>
      </c>
      <c r="J111" s="128">
        <v>530.67560290000006</v>
      </c>
      <c r="K111" s="128">
        <v>125.55033874</v>
      </c>
      <c r="L111" s="128">
        <v>489.99610918999997</v>
      </c>
      <c r="M111" s="165" t="s">
        <v>189</v>
      </c>
      <c r="N111" s="128">
        <v>365.51465525999993</v>
      </c>
      <c r="O111" s="128">
        <v>473.75719543999998</v>
      </c>
      <c r="P111" s="128">
        <v>172.88481432999995</v>
      </c>
      <c r="Q111" s="128">
        <v>92.618737930000009</v>
      </c>
      <c r="R111" s="128">
        <v>218.04194764999997</v>
      </c>
      <c r="S111" s="128">
        <v>42.692832199999998</v>
      </c>
      <c r="T111" s="128">
        <v>94.366263230000001</v>
      </c>
      <c r="U111" s="128"/>
      <c r="V111" s="128"/>
    </row>
    <row r="112" spans="1:22" hidden="1" outlineLevel="1">
      <c r="A112" s="13">
        <v>43617</v>
      </c>
      <c r="B112" s="128">
        <v>8172.1905096099999</v>
      </c>
      <c r="C112" s="128">
        <v>368.10307993999999</v>
      </c>
      <c r="D112" s="128">
        <v>55.143348319999994</v>
      </c>
      <c r="E112" s="128">
        <v>2108.6168968299999</v>
      </c>
      <c r="F112" s="128">
        <v>652.76683316000003</v>
      </c>
      <c r="G112" s="128">
        <v>42.688579300000001</v>
      </c>
      <c r="H112" s="128">
        <v>668.04904582999995</v>
      </c>
      <c r="I112" s="128">
        <v>1836.2590085899999</v>
      </c>
      <c r="J112" s="128">
        <v>542.82409352000002</v>
      </c>
      <c r="K112" s="128">
        <v>109.8836912</v>
      </c>
      <c r="L112" s="128">
        <v>394.60384154999997</v>
      </c>
      <c r="M112" s="165" t="s">
        <v>189</v>
      </c>
      <c r="N112" s="128">
        <v>354.66431559</v>
      </c>
      <c r="O112" s="128">
        <v>441.54695146</v>
      </c>
      <c r="P112" s="128">
        <v>169.5877189</v>
      </c>
      <c r="Q112" s="128">
        <v>91.571245070000003</v>
      </c>
      <c r="R112" s="128">
        <v>207.42385277</v>
      </c>
      <c r="S112" s="128">
        <v>29.954336040000001</v>
      </c>
      <c r="T112" s="128">
        <v>98.503671539999999</v>
      </c>
      <c r="U112" s="128"/>
      <c r="V112" s="128"/>
    </row>
    <row r="113" spans="1:22" hidden="1" outlineLevel="1">
      <c r="A113" s="13">
        <v>43647</v>
      </c>
      <c r="B113" s="128">
        <v>9902.9688131500006</v>
      </c>
      <c r="C113" s="128">
        <v>637.08332330999997</v>
      </c>
      <c r="D113" s="128">
        <v>79.716421760000003</v>
      </c>
      <c r="E113" s="128">
        <v>2570.6728466399991</v>
      </c>
      <c r="F113" s="128">
        <v>651.81625910000002</v>
      </c>
      <c r="G113" s="128">
        <v>45.433341239999997</v>
      </c>
      <c r="H113" s="128">
        <v>1036.5321873199998</v>
      </c>
      <c r="I113" s="128">
        <v>2080.1367945599995</v>
      </c>
      <c r="J113" s="128">
        <v>608.28491731999998</v>
      </c>
      <c r="K113" s="128">
        <v>133.78171719999997</v>
      </c>
      <c r="L113" s="128">
        <v>669.30659536000007</v>
      </c>
      <c r="M113" s="165" t="s">
        <v>189</v>
      </c>
      <c r="N113" s="128">
        <v>316.85916101000004</v>
      </c>
      <c r="O113" s="128">
        <v>420.82068443000003</v>
      </c>
      <c r="P113" s="128">
        <v>186.31494488999999</v>
      </c>
      <c r="Q113" s="128">
        <v>87.919886410000004</v>
      </c>
      <c r="R113" s="128">
        <v>229.79342940999999</v>
      </c>
      <c r="S113" s="128">
        <v>52.002825029999997</v>
      </c>
      <c r="T113" s="128">
        <v>96.493478159999995</v>
      </c>
      <c r="U113" s="128"/>
      <c r="V113" s="128"/>
    </row>
    <row r="114" spans="1:22" hidden="1" outlineLevel="1">
      <c r="A114" s="13">
        <v>43678</v>
      </c>
      <c r="B114" s="128">
        <v>9215.0075150299999</v>
      </c>
      <c r="C114" s="128">
        <v>512.10667201000001</v>
      </c>
      <c r="D114" s="128">
        <v>47.366861600000007</v>
      </c>
      <c r="E114" s="128">
        <v>2515.6507971500005</v>
      </c>
      <c r="F114" s="128">
        <v>598.65008936000004</v>
      </c>
      <c r="G114" s="128">
        <v>45.047408409999996</v>
      </c>
      <c r="H114" s="128">
        <v>771.79879486000004</v>
      </c>
      <c r="I114" s="128">
        <v>2082.8666041399997</v>
      </c>
      <c r="J114" s="128">
        <v>548.02937372999997</v>
      </c>
      <c r="K114" s="128">
        <v>149.28076856000001</v>
      </c>
      <c r="L114" s="128">
        <v>434.38446709999999</v>
      </c>
      <c r="M114" s="165" t="s">
        <v>189</v>
      </c>
      <c r="N114" s="128">
        <v>369.20684156999999</v>
      </c>
      <c r="O114" s="128">
        <v>466.69096463000005</v>
      </c>
      <c r="P114" s="128">
        <v>207.82298583999997</v>
      </c>
      <c r="Q114" s="128">
        <v>103.58820618999999</v>
      </c>
      <c r="R114" s="128">
        <v>240.86048126000003</v>
      </c>
      <c r="S114" s="128">
        <v>51.504057639999999</v>
      </c>
      <c r="T114" s="128">
        <v>70.152140979999999</v>
      </c>
      <c r="U114" s="128"/>
      <c r="V114" s="128"/>
    </row>
    <row r="115" spans="1:22" hidden="1" outlineLevel="1">
      <c r="A115" s="13">
        <v>43709</v>
      </c>
      <c r="B115" s="128">
        <v>9238.0631782599994</v>
      </c>
      <c r="C115" s="128">
        <v>484.39164930999999</v>
      </c>
      <c r="D115" s="128">
        <v>58.000202809999998</v>
      </c>
      <c r="E115" s="128">
        <v>2475.2384998799998</v>
      </c>
      <c r="F115" s="128">
        <v>519.84367937999991</v>
      </c>
      <c r="G115" s="128">
        <v>63.390881269999994</v>
      </c>
      <c r="H115" s="128">
        <v>665.83137808999993</v>
      </c>
      <c r="I115" s="128">
        <v>2245.9936461299999</v>
      </c>
      <c r="J115" s="128">
        <v>594.24860087000002</v>
      </c>
      <c r="K115" s="128">
        <v>152.56430847999999</v>
      </c>
      <c r="L115" s="128">
        <v>415.72947131000001</v>
      </c>
      <c r="M115" s="165" t="s">
        <v>189</v>
      </c>
      <c r="N115" s="128">
        <v>444.79957007000007</v>
      </c>
      <c r="O115" s="128">
        <v>432.57811393000009</v>
      </c>
      <c r="P115" s="128">
        <v>177.92199483000002</v>
      </c>
      <c r="Q115" s="128">
        <v>125.88254782</v>
      </c>
      <c r="R115" s="128">
        <v>260.79887914</v>
      </c>
      <c r="S115" s="128">
        <v>55.655891220000001</v>
      </c>
      <c r="T115" s="128">
        <v>65.193863719999996</v>
      </c>
      <c r="U115" s="128"/>
      <c r="V115" s="128"/>
    </row>
    <row r="116" spans="1:22" hidden="1" outlineLevel="1">
      <c r="A116" s="13">
        <v>43739</v>
      </c>
      <c r="B116" s="128">
        <v>9877.4015887900005</v>
      </c>
      <c r="C116" s="128">
        <v>463.17644086000001</v>
      </c>
      <c r="D116" s="128">
        <v>45.32347772</v>
      </c>
      <c r="E116" s="128">
        <v>2524.4462174099999</v>
      </c>
      <c r="F116" s="128">
        <v>632.49481760999993</v>
      </c>
      <c r="G116" s="128">
        <v>46.191964659999996</v>
      </c>
      <c r="H116" s="128">
        <v>858.77305248999994</v>
      </c>
      <c r="I116" s="128">
        <v>2431.1441042899996</v>
      </c>
      <c r="J116" s="128">
        <v>611.9489152000001</v>
      </c>
      <c r="K116" s="128">
        <v>178.13384422000001</v>
      </c>
      <c r="L116" s="128">
        <v>475.26532961000009</v>
      </c>
      <c r="M116" s="165" t="s">
        <v>189</v>
      </c>
      <c r="N116" s="128">
        <v>409.18925491999994</v>
      </c>
      <c r="O116" s="128">
        <v>458.62672188000005</v>
      </c>
      <c r="P116" s="128">
        <v>194.07575678000003</v>
      </c>
      <c r="Q116" s="128">
        <v>129.02789630999999</v>
      </c>
      <c r="R116" s="128">
        <v>279.7534283</v>
      </c>
      <c r="S116" s="128">
        <v>48.597486560000007</v>
      </c>
      <c r="T116" s="128">
        <v>91.232879969999999</v>
      </c>
      <c r="U116" s="128"/>
      <c r="V116" s="128"/>
    </row>
    <row r="117" spans="1:22" hidden="1" outlineLevel="1">
      <c r="A117" s="13">
        <v>43770</v>
      </c>
      <c r="B117" s="128">
        <v>9498.2519000799984</v>
      </c>
      <c r="C117" s="128">
        <v>427.93577488</v>
      </c>
      <c r="D117" s="128">
        <v>53.706248770000002</v>
      </c>
      <c r="E117" s="128">
        <v>2243.3259667599996</v>
      </c>
      <c r="F117" s="128">
        <v>513.20463087000007</v>
      </c>
      <c r="G117" s="128">
        <v>68.678139270000003</v>
      </c>
      <c r="H117" s="128">
        <v>872.50111727000001</v>
      </c>
      <c r="I117" s="128">
        <v>2477.06930547</v>
      </c>
      <c r="J117" s="128">
        <v>638.10066708000011</v>
      </c>
      <c r="K117" s="128">
        <v>160.81492337</v>
      </c>
      <c r="L117" s="128">
        <v>436.32613029999999</v>
      </c>
      <c r="M117" s="165" t="s">
        <v>189</v>
      </c>
      <c r="N117" s="128">
        <v>409.13942810000003</v>
      </c>
      <c r="O117" s="128">
        <v>455.92667451</v>
      </c>
      <c r="P117" s="128">
        <v>205.68792682000003</v>
      </c>
      <c r="Q117" s="128">
        <v>123.04301251999999</v>
      </c>
      <c r="R117" s="128">
        <v>271.66625729999998</v>
      </c>
      <c r="S117" s="128">
        <v>47.852903660000003</v>
      </c>
      <c r="T117" s="128">
        <v>93.272793130000011</v>
      </c>
      <c r="U117" s="128"/>
      <c r="V117" s="128"/>
    </row>
    <row r="118" spans="1:22" hidden="1" outlineLevel="1">
      <c r="A118" s="13">
        <v>43800</v>
      </c>
      <c r="B118" s="128">
        <v>11629.25920814</v>
      </c>
      <c r="C118" s="128">
        <v>466.22768469000005</v>
      </c>
      <c r="D118" s="128">
        <v>67.429070919999987</v>
      </c>
      <c r="E118" s="128">
        <v>2760.2693568099994</v>
      </c>
      <c r="F118" s="128">
        <v>782.39969626999994</v>
      </c>
      <c r="G118" s="128">
        <v>97.155381520000006</v>
      </c>
      <c r="H118" s="128">
        <v>1362.0464587000001</v>
      </c>
      <c r="I118" s="128">
        <v>2886.8515290300002</v>
      </c>
      <c r="J118" s="128">
        <v>772.88658269000007</v>
      </c>
      <c r="K118" s="128">
        <v>155.55163675999998</v>
      </c>
      <c r="L118" s="128">
        <v>492.09675718000005</v>
      </c>
      <c r="M118" s="165" t="s">
        <v>189</v>
      </c>
      <c r="N118" s="128">
        <v>507.91182558000003</v>
      </c>
      <c r="O118" s="128">
        <v>546.15756010999996</v>
      </c>
      <c r="P118" s="128">
        <v>268.00219215000004</v>
      </c>
      <c r="Q118" s="128">
        <v>126.86121705999997</v>
      </c>
      <c r="R118" s="128">
        <v>227.17716354999999</v>
      </c>
      <c r="S118" s="128">
        <v>60.290748319999992</v>
      </c>
      <c r="T118" s="128">
        <v>49.944346799999998</v>
      </c>
      <c r="U118" s="128"/>
      <c r="V118" s="128"/>
    </row>
    <row r="119" spans="1:22" hidden="1" outlineLevel="1">
      <c r="A119" s="13">
        <v>43831</v>
      </c>
      <c r="B119" s="128">
        <v>11036.522230140001</v>
      </c>
      <c r="C119" s="128">
        <v>501.35142631999997</v>
      </c>
      <c r="D119" s="128">
        <v>104.31062963000002</v>
      </c>
      <c r="E119" s="128">
        <v>2774.59659818</v>
      </c>
      <c r="F119" s="128">
        <v>815.91680463</v>
      </c>
      <c r="G119" s="128">
        <v>75.239962450000007</v>
      </c>
      <c r="H119" s="128">
        <v>997.34723233</v>
      </c>
      <c r="I119" s="128">
        <v>2516.2624028099999</v>
      </c>
      <c r="J119" s="128">
        <v>653.87453826000001</v>
      </c>
      <c r="K119" s="128">
        <v>178.49257223000001</v>
      </c>
      <c r="L119" s="128">
        <v>670.25079402999995</v>
      </c>
      <c r="M119" s="128">
        <v>3.0605851899999998</v>
      </c>
      <c r="N119" s="128">
        <v>493.11993077000005</v>
      </c>
      <c r="O119" s="128">
        <v>536.60528700999998</v>
      </c>
      <c r="P119" s="128">
        <v>225.54277704</v>
      </c>
      <c r="Q119" s="128">
        <v>144.36529306</v>
      </c>
      <c r="R119" s="128">
        <v>246.87052663000003</v>
      </c>
      <c r="S119" s="128">
        <v>43.482632719999998</v>
      </c>
      <c r="T119" s="128">
        <v>55.832236850000001</v>
      </c>
      <c r="U119" s="128"/>
      <c r="V119" s="128"/>
    </row>
    <row r="120" spans="1:22" hidden="1" outlineLevel="1">
      <c r="A120" s="13">
        <v>43862</v>
      </c>
      <c r="B120" s="128">
        <v>10640.448012280001</v>
      </c>
      <c r="C120" s="128">
        <v>414.14401040999996</v>
      </c>
      <c r="D120" s="128">
        <v>114.01021229</v>
      </c>
      <c r="E120" s="128">
        <v>2455.0916774300003</v>
      </c>
      <c r="F120" s="128">
        <v>838.25239866000004</v>
      </c>
      <c r="G120" s="128">
        <v>67.949923620000021</v>
      </c>
      <c r="H120" s="128">
        <v>938.41568414000017</v>
      </c>
      <c r="I120" s="128">
        <v>2569.4405857800002</v>
      </c>
      <c r="J120" s="128">
        <v>658.50448998000002</v>
      </c>
      <c r="K120" s="128">
        <v>196.6153568</v>
      </c>
      <c r="L120" s="128">
        <v>569.25492516999998</v>
      </c>
      <c r="M120" s="128">
        <v>3.3526628599999997</v>
      </c>
      <c r="N120" s="128">
        <v>520.95438393999996</v>
      </c>
      <c r="O120" s="128">
        <v>524.70314398999994</v>
      </c>
      <c r="P120" s="128">
        <v>251.81717517000004</v>
      </c>
      <c r="Q120" s="128">
        <v>149.05053611</v>
      </c>
      <c r="R120" s="128">
        <v>261.69379694000003</v>
      </c>
      <c r="S120" s="128">
        <v>53.441538110000003</v>
      </c>
      <c r="T120" s="128">
        <v>53.755510879999996</v>
      </c>
      <c r="U120" s="128"/>
      <c r="V120" s="128"/>
    </row>
    <row r="121" spans="1:22" hidden="1" outlineLevel="1">
      <c r="A121" s="13">
        <v>43891</v>
      </c>
      <c r="B121" s="128">
        <v>10858.548250060001</v>
      </c>
      <c r="C121" s="128">
        <v>489.44162828999998</v>
      </c>
      <c r="D121" s="128">
        <v>85.588826119999993</v>
      </c>
      <c r="E121" s="128">
        <v>2553.0020424899994</v>
      </c>
      <c r="F121" s="128">
        <v>939.63618539999993</v>
      </c>
      <c r="G121" s="128">
        <v>80.351156440000011</v>
      </c>
      <c r="H121" s="128">
        <v>828.35654110000007</v>
      </c>
      <c r="I121" s="128">
        <v>2696.5446133099999</v>
      </c>
      <c r="J121" s="128">
        <v>635.20287481999992</v>
      </c>
      <c r="K121" s="128">
        <v>168.53380454999999</v>
      </c>
      <c r="L121" s="128">
        <v>660.09811833000003</v>
      </c>
      <c r="M121" s="128">
        <v>2.2882398400000001</v>
      </c>
      <c r="N121" s="128">
        <v>523.6810109700001</v>
      </c>
      <c r="O121" s="128">
        <v>520.96255219999989</v>
      </c>
      <c r="P121" s="128">
        <v>189.93069284000001</v>
      </c>
      <c r="Q121" s="128">
        <v>152.24506821</v>
      </c>
      <c r="R121" s="128">
        <v>231.24974335000002</v>
      </c>
      <c r="S121" s="128">
        <v>40.530765239999994</v>
      </c>
      <c r="T121" s="128">
        <v>60.904386559999985</v>
      </c>
      <c r="U121" s="128"/>
      <c r="V121" s="128"/>
    </row>
    <row r="122" spans="1:22" hidden="1" outlineLevel="1">
      <c r="A122" s="13">
        <v>43922</v>
      </c>
      <c r="B122" s="128">
        <v>10572.854222159998</v>
      </c>
      <c r="C122" s="128">
        <v>431.22417998000003</v>
      </c>
      <c r="D122" s="128">
        <v>77.55335298</v>
      </c>
      <c r="E122" s="128">
        <v>2774.1008793800002</v>
      </c>
      <c r="F122" s="128">
        <v>898.00951193000003</v>
      </c>
      <c r="G122" s="128">
        <v>85.253305639999994</v>
      </c>
      <c r="H122" s="128">
        <v>857.59411489000013</v>
      </c>
      <c r="I122" s="128">
        <v>2140.9700660799999</v>
      </c>
      <c r="J122" s="128">
        <v>696.14515558999983</v>
      </c>
      <c r="K122" s="128">
        <v>147.71421304</v>
      </c>
      <c r="L122" s="128">
        <v>707.80133942999998</v>
      </c>
      <c r="M122" s="128">
        <v>1.1035458299999998</v>
      </c>
      <c r="N122" s="128">
        <v>529.84853672999998</v>
      </c>
      <c r="O122" s="128">
        <v>492.90320833000004</v>
      </c>
      <c r="P122" s="128">
        <v>181.76774544</v>
      </c>
      <c r="Q122" s="128">
        <v>136.05617239</v>
      </c>
      <c r="R122" s="128">
        <v>317.72574915000001</v>
      </c>
      <c r="S122" s="128">
        <v>44.493779719999999</v>
      </c>
      <c r="T122" s="128">
        <v>52.589365629999996</v>
      </c>
      <c r="U122" s="128"/>
      <c r="V122" s="128"/>
    </row>
    <row r="123" spans="1:22" hidden="1" outlineLevel="1">
      <c r="A123" s="13">
        <v>43952</v>
      </c>
      <c r="B123" s="128">
        <v>11463.11053677</v>
      </c>
      <c r="C123" s="128">
        <v>418.31117118999998</v>
      </c>
      <c r="D123" s="128">
        <v>115.51808102999998</v>
      </c>
      <c r="E123" s="128">
        <v>3633.1440952799994</v>
      </c>
      <c r="F123" s="128">
        <v>840.93576153000004</v>
      </c>
      <c r="G123" s="128">
        <v>80.285382440000006</v>
      </c>
      <c r="H123" s="128">
        <v>787.49415592000003</v>
      </c>
      <c r="I123" s="128">
        <v>2299.8492308600003</v>
      </c>
      <c r="J123" s="128">
        <v>601.56529480999995</v>
      </c>
      <c r="K123" s="128">
        <v>136.91016556999998</v>
      </c>
      <c r="L123" s="128">
        <v>665.37327572000004</v>
      </c>
      <c r="M123" s="128">
        <v>1.2582376900000001</v>
      </c>
      <c r="N123" s="128">
        <v>556.24005435000004</v>
      </c>
      <c r="O123" s="128">
        <v>508.48112510999999</v>
      </c>
      <c r="P123" s="128">
        <v>184.00930318000002</v>
      </c>
      <c r="Q123" s="128">
        <v>126.10447324</v>
      </c>
      <c r="R123" s="128">
        <v>410.75713052999998</v>
      </c>
      <c r="S123" s="128">
        <v>48.565170569999999</v>
      </c>
      <c r="T123" s="128">
        <v>48.30842775</v>
      </c>
      <c r="U123" s="128"/>
      <c r="V123" s="128"/>
    </row>
    <row r="124" spans="1:22" hidden="1" outlineLevel="1">
      <c r="A124" s="13">
        <v>43983</v>
      </c>
      <c r="B124" s="128">
        <v>11398.705788919999</v>
      </c>
      <c r="C124" s="128">
        <v>564.93216993999999</v>
      </c>
      <c r="D124" s="128">
        <v>76.575587850000005</v>
      </c>
      <c r="E124" s="128">
        <v>3123.3767690599998</v>
      </c>
      <c r="F124" s="128">
        <v>804.52133888999992</v>
      </c>
      <c r="G124" s="128">
        <v>70.987727239999998</v>
      </c>
      <c r="H124" s="128">
        <v>993.46706489000007</v>
      </c>
      <c r="I124" s="128">
        <v>2344.5725107200001</v>
      </c>
      <c r="J124" s="128">
        <v>599.22933785000009</v>
      </c>
      <c r="K124" s="128">
        <v>139.27259133000001</v>
      </c>
      <c r="L124" s="128">
        <v>755.19176774000005</v>
      </c>
      <c r="M124" s="128">
        <v>1.32313623</v>
      </c>
      <c r="N124" s="128">
        <v>471.39791358999997</v>
      </c>
      <c r="O124" s="128">
        <v>589.67950894000001</v>
      </c>
      <c r="P124" s="128">
        <v>196.31014126000002</v>
      </c>
      <c r="Q124" s="128">
        <v>122.03059012</v>
      </c>
      <c r="R124" s="128">
        <v>444.34021815</v>
      </c>
      <c r="S124" s="128">
        <v>33.138243499999994</v>
      </c>
      <c r="T124" s="128">
        <v>68.359171619999998</v>
      </c>
      <c r="U124" s="128"/>
      <c r="V124" s="128"/>
    </row>
    <row r="125" spans="1:22" hidden="1" outlineLevel="1">
      <c r="A125" s="13">
        <v>44013</v>
      </c>
      <c r="B125" s="128">
        <v>12210.986547839999</v>
      </c>
      <c r="C125" s="128">
        <v>796.57665124000005</v>
      </c>
      <c r="D125" s="128">
        <v>126.33871732</v>
      </c>
      <c r="E125" s="128">
        <v>3263.4307741700004</v>
      </c>
      <c r="F125" s="128">
        <v>822.09219726000003</v>
      </c>
      <c r="G125" s="128">
        <v>89.61249620000001</v>
      </c>
      <c r="H125" s="128">
        <v>1128.9823181100001</v>
      </c>
      <c r="I125" s="128">
        <v>2359.9409519699998</v>
      </c>
      <c r="J125" s="128">
        <v>642.74143043999993</v>
      </c>
      <c r="K125" s="128">
        <v>163.67568201</v>
      </c>
      <c r="L125" s="128">
        <v>850.51423819000001</v>
      </c>
      <c r="M125" s="128">
        <v>9.6676124200000011</v>
      </c>
      <c r="N125" s="128">
        <v>527.44331122999995</v>
      </c>
      <c r="O125" s="128">
        <v>497.43003428999998</v>
      </c>
      <c r="P125" s="128">
        <v>206.55799943000002</v>
      </c>
      <c r="Q125" s="128">
        <v>128.49580857000001</v>
      </c>
      <c r="R125" s="128">
        <v>491.42044774999999</v>
      </c>
      <c r="S125" s="128">
        <v>33.633278419999996</v>
      </c>
      <c r="T125" s="128">
        <v>72.43259882000001</v>
      </c>
      <c r="U125" s="128"/>
      <c r="V125" s="128"/>
    </row>
    <row r="126" spans="1:22" hidden="1" outlineLevel="1">
      <c r="A126" s="13">
        <v>44044</v>
      </c>
      <c r="B126" s="128">
        <v>12715.966522070001</v>
      </c>
      <c r="C126" s="128">
        <v>986.71569153999985</v>
      </c>
      <c r="D126" s="128">
        <v>146.59846902000001</v>
      </c>
      <c r="E126" s="128">
        <v>3317.3955320699997</v>
      </c>
      <c r="F126" s="128">
        <v>783.2799182199999</v>
      </c>
      <c r="G126" s="128">
        <v>98.530850060000006</v>
      </c>
      <c r="H126" s="128">
        <v>1006.36611407</v>
      </c>
      <c r="I126" s="128">
        <v>2510.8715354300002</v>
      </c>
      <c r="J126" s="128">
        <v>654.81778344000008</v>
      </c>
      <c r="K126" s="128">
        <v>175.46522494999999</v>
      </c>
      <c r="L126" s="128">
        <v>840.36598278000008</v>
      </c>
      <c r="M126" s="128">
        <v>1.2835959200000002</v>
      </c>
      <c r="N126" s="128">
        <v>581.57261999000002</v>
      </c>
      <c r="O126" s="128">
        <v>490.40960029999997</v>
      </c>
      <c r="P126" s="128">
        <v>238.18898428</v>
      </c>
      <c r="Q126" s="128">
        <v>151.05739222</v>
      </c>
      <c r="R126" s="128">
        <v>630.04278009000006</v>
      </c>
      <c r="S126" s="128">
        <v>29.624288539999995</v>
      </c>
      <c r="T126" s="128">
        <v>73.380159149999997</v>
      </c>
      <c r="U126" s="128"/>
      <c r="V126" s="128"/>
    </row>
    <row r="127" spans="1:22" hidden="1" outlineLevel="1">
      <c r="A127" s="13">
        <v>44075</v>
      </c>
      <c r="B127" s="128">
        <v>14013.590063100004</v>
      </c>
      <c r="C127" s="128">
        <v>1063.7951983899998</v>
      </c>
      <c r="D127" s="128">
        <v>211.40696963000002</v>
      </c>
      <c r="E127" s="128">
        <v>3510.5351579500002</v>
      </c>
      <c r="F127" s="128">
        <v>815.06592893999994</v>
      </c>
      <c r="G127" s="128">
        <v>100.72961428000001</v>
      </c>
      <c r="H127" s="128">
        <v>1165.71996691</v>
      </c>
      <c r="I127" s="128">
        <v>2966.5697234999998</v>
      </c>
      <c r="J127" s="128">
        <v>659.12780969999994</v>
      </c>
      <c r="K127" s="128">
        <v>163.50308727999999</v>
      </c>
      <c r="L127" s="128">
        <v>881.84737576000009</v>
      </c>
      <c r="M127" s="128">
        <v>1.3104871</v>
      </c>
      <c r="N127" s="128">
        <v>647.93979295000008</v>
      </c>
      <c r="O127" s="128">
        <v>526.23343017000002</v>
      </c>
      <c r="P127" s="128">
        <v>257.52910897999999</v>
      </c>
      <c r="Q127" s="128">
        <v>207.81961493</v>
      </c>
      <c r="R127" s="128">
        <v>737.38995277000004</v>
      </c>
      <c r="S127" s="128">
        <v>26.470584489999997</v>
      </c>
      <c r="T127" s="128">
        <v>70.596259369999999</v>
      </c>
      <c r="U127" s="128"/>
      <c r="V127" s="128"/>
    </row>
    <row r="128" spans="1:22" hidden="1" outlineLevel="1">
      <c r="A128" s="13">
        <v>44105</v>
      </c>
      <c r="B128" s="128">
        <v>14354.864653729997</v>
      </c>
      <c r="C128" s="128">
        <v>908.38687062999998</v>
      </c>
      <c r="D128" s="128">
        <v>171.71870721000002</v>
      </c>
      <c r="E128" s="128">
        <v>3438.8651930700003</v>
      </c>
      <c r="F128" s="128">
        <v>855.37398417999998</v>
      </c>
      <c r="G128" s="128">
        <v>102.10562021</v>
      </c>
      <c r="H128" s="128">
        <v>1562.9929342999999</v>
      </c>
      <c r="I128" s="128">
        <v>2876.77760979</v>
      </c>
      <c r="J128" s="128">
        <v>739.78120278000006</v>
      </c>
      <c r="K128" s="128">
        <v>163.92045999000001</v>
      </c>
      <c r="L128" s="128">
        <v>868.62564708000002</v>
      </c>
      <c r="M128" s="128">
        <v>3.27268632</v>
      </c>
      <c r="N128" s="128">
        <v>662.25004170999989</v>
      </c>
      <c r="O128" s="128">
        <v>533.52544183999998</v>
      </c>
      <c r="P128" s="128">
        <v>271.28713720999997</v>
      </c>
      <c r="Q128" s="128">
        <v>209.89083173</v>
      </c>
      <c r="R128" s="128">
        <v>863.49743631000001</v>
      </c>
      <c r="S128" s="128">
        <v>44.34679792</v>
      </c>
      <c r="T128" s="128">
        <v>78.24605145000001</v>
      </c>
      <c r="U128" s="128"/>
      <c r="V128" s="128"/>
    </row>
    <row r="129" spans="1:22" hidden="1" outlineLevel="1">
      <c r="A129" s="13">
        <v>44136</v>
      </c>
      <c r="B129" s="128">
        <v>14113.57411625</v>
      </c>
      <c r="C129" s="128">
        <v>805.05300423999995</v>
      </c>
      <c r="D129" s="128">
        <v>194.82548120000004</v>
      </c>
      <c r="E129" s="128">
        <v>3627.3357372800001</v>
      </c>
      <c r="F129" s="128">
        <v>750.03942149999989</v>
      </c>
      <c r="G129" s="128">
        <v>113.03259832000001</v>
      </c>
      <c r="H129" s="128">
        <v>1363.2882584900001</v>
      </c>
      <c r="I129" s="128">
        <v>2749.5960907700005</v>
      </c>
      <c r="J129" s="128">
        <v>752.40316325000003</v>
      </c>
      <c r="K129" s="128">
        <v>160.03568102999998</v>
      </c>
      <c r="L129" s="128">
        <v>865.85698427000011</v>
      </c>
      <c r="M129" s="128">
        <v>2.8743577200000003</v>
      </c>
      <c r="N129" s="128">
        <v>687.87908749999997</v>
      </c>
      <c r="O129" s="128">
        <v>554.63001596000004</v>
      </c>
      <c r="P129" s="128">
        <v>253.92013628000001</v>
      </c>
      <c r="Q129" s="128">
        <v>220.57165434000001</v>
      </c>
      <c r="R129" s="128">
        <v>863.90187712999989</v>
      </c>
      <c r="S129" s="128">
        <v>69.823278520000002</v>
      </c>
      <c r="T129" s="128">
        <v>78.507288450000004</v>
      </c>
      <c r="U129" s="128"/>
      <c r="V129" s="128"/>
    </row>
    <row r="130" spans="1:22" hidden="1" outlineLevel="1">
      <c r="A130" s="13">
        <v>44166</v>
      </c>
      <c r="B130" s="128">
        <v>16598.80850807</v>
      </c>
      <c r="C130" s="128">
        <v>865.39920881000012</v>
      </c>
      <c r="D130" s="128">
        <v>270.80130700000001</v>
      </c>
      <c r="E130" s="128">
        <v>4051.4996623099996</v>
      </c>
      <c r="F130" s="128">
        <v>864.89940935000004</v>
      </c>
      <c r="G130" s="128">
        <v>128.4127799</v>
      </c>
      <c r="H130" s="128">
        <v>2135.2560865099999</v>
      </c>
      <c r="I130" s="128">
        <v>3145.5668360499994</v>
      </c>
      <c r="J130" s="128">
        <v>944.68801383000005</v>
      </c>
      <c r="K130" s="128">
        <v>153.64145359000003</v>
      </c>
      <c r="L130" s="128">
        <v>966.06420942999989</v>
      </c>
      <c r="M130" s="128">
        <v>3.3362361300000001</v>
      </c>
      <c r="N130" s="128">
        <v>751.72820851000006</v>
      </c>
      <c r="O130" s="128">
        <v>592.28261822999991</v>
      </c>
      <c r="P130" s="128">
        <v>247.98288637999997</v>
      </c>
      <c r="Q130" s="128">
        <v>243.93394642999999</v>
      </c>
      <c r="R130" s="128">
        <v>1010.4697463299999</v>
      </c>
      <c r="S130" s="128">
        <v>142.76231038999998</v>
      </c>
      <c r="T130" s="128">
        <v>80.083588889999987</v>
      </c>
      <c r="U130" s="128"/>
      <c r="V130" s="128"/>
    </row>
    <row r="131" spans="1:22" hidden="1" outlineLevel="1">
      <c r="A131" s="13">
        <v>44197</v>
      </c>
      <c r="B131" s="128">
        <v>16715.28355036</v>
      </c>
      <c r="C131" s="128">
        <v>1114.4286279800001</v>
      </c>
      <c r="D131" s="128">
        <v>402.90562204000008</v>
      </c>
      <c r="E131" s="128">
        <v>4438.0067418299996</v>
      </c>
      <c r="F131" s="128">
        <v>850.68031999000004</v>
      </c>
      <c r="G131" s="128">
        <v>253.24374347999998</v>
      </c>
      <c r="H131" s="128">
        <v>1651.9657775600003</v>
      </c>
      <c r="I131" s="128">
        <v>2903.9942620900001</v>
      </c>
      <c r="J131" s="128">
        <v>800.78872854999997</v>
      </c>
      <c r="K131" s="128">
        <v>177.73800442999999</v>
      </c>
      <c r="L131" s="128">
        <v>1049.22277233</v>
      </c>
      <c r="M131" s="128">
        <v>3.53526301</v>
      </c>
      <c r="N131" s="128">
        <v>686.35343355999998</v>
      </c>
      <c r="O131" s="128">
        <v>608.13219783</v>
      </c>
      <c r="P131" s="128">
        <v>246.18910510000001</v>
      </c>
      <c r="Q131" s="128">
        <v>255.83141406999999</v>
      </c>
      <c r="R131" s="128">
        <v>1025.51411405</v>
      </c>
      <c r="S131" s="128">
        <v>165.17557546999998</v>
      </c>
      <c r="T131" s="128">
        <v>81.577846989999998</v>
      </c>
      <c r="U131" s="128"/>
      <c r="V131" s="128"/>
    </row>
    <row r="132" spans="1:22" hidden="1" outlineLevel="1">
      <c r="A132" s="13">
        <v>44228</v>
      </c>
      <c r="B132" s="128">
        <v>16186.43886083</v>
      </c>
      <c r="C132" s="128">
        <v>868.96238101000006</v>
      </c>
      <c r="D132" s="128">
        <v>290.21995775999994</v>
      </c>
      <c r="E132" s="128">
        <v>4650.7943246800005</v>
      </c>
      <c r="F132" s="128">
        <v>848.67169398999999</v>
      </c>
      <c r="G132" s="128">
        <v>78.890334460000005</v>
      </c>
      <c r="H132" s="128">
        <v>1226.9890147499998</v>
      </c>
      <c r="I132" s="128">
        <v>3066.4286398300001</v>
      </c>
      <c r="J132" s="128">
        <v>715.9636092400001</v>
      </c>
      <c r="K132" s="128">
        <v>196.67481657000002</v>
      </c>
      <c r="L132" s="128">
        <v>906.54155507999997</v>
      </c>
      <c r="M132" s="128">
        <v>6.071881180000001</v>
      </c>
      <c r="N132" s="128">
        <v>717.39995333000002</v>
      </c>
      <c r="O132" s="128">
        <v>558.30376909999995</v>
      </c>
      <c r="P132" s="128">
        <v>281.08254943999998</v>
      </c>
      <c r="Q132" s="128">
        <v>270.67517853000004</v>
      </c>
      <c r="R132" s="128">
        <v>1214.06578283</v>
      </c>
      <c r="S132" s="128">
        <v>210.30465452999999</v>
      </c>
      <c r="T132" s="128">
        <v>78.398764520000014</v>
      </c>
      <c r="U132" s="128"/>
      <c r="V132" s="128"/>
    </row>
    <row r="133" spans="1:22" hidden="1" outlineLevel="1">
      <c r="A133" s="13">
        <v>44256</v>
      </c>
      <c r="B133" s="128">
        <v>16976.584201730002</v>
      </c>
      <c r="C133" s="128">
        <v>853.05424534000008</v>
      </c>
      <c r="D133" s="128">
        <v>338.45925819999991</v>
      </c>
      <c r="E133" s="128">
        <v>5283.8307304400005</v>
      </c>
      <c r="F133" s="128">
        <v>1385.2655832599999</v>
      </c>
      <c r="G133" s="128">
        <v>82.994624750000014</v>
      </c>
      <c r="H133" s="128">
        <v>1133.88284662</v>
      </c>
      <c r="I133" s="128">
        <v>3142.1246921399998</v>
      </c>
      <c r="J133" s="128">
        <v>661.11265891000005</v>
      </c>
      <c r="K133" s="128">
        <v>177.89453882999999</v>
      </c>
      <c r="L133" s="128">
        <v>907.47246810000001</v>
      </c>
      <c r="M133" s="128">
        <v>6.4457360100000001</v>
      </c>
      <c r="N133" s="128">
        <v>640.24901222999995</v>
      </c>
      <c r="O133" s="128">
        <v>537.48030799000003</v>
      </c>
      <c r="P133" s="128">
        <v>236.58831427999999</v>
      </c>
      <c r="Q133" s="128">
        <v>280.37921274000001</v>
      </c>
      <c r="R133" s="128">
        <v>1011.4183390400001</v>
      </c>
      <c r="S133" s="128">
        <v>219.72450086000001</v>
      </c>
      <c r="T133" s="128">
        <v>78.207131989999993</v>
      </c>
      <c r="U133" s="128"/>
      <c r="V133" s="128"/>
    </row>
    <row r="134" spans="1:22" hidden="1" outlineLevel="1">
      <c r="A134" s="13">
        <v>44287</v>
      </c>
      <c r="B134" s="128">
        <v>15611.279278840002</v>
      </c>
      <c r="C134" s="128">
        <v>836.22855633999984</v>
      </c>
      <c r="D134" s="128">
        <v>292.62116377999996</v>
      </c>
      <c r="E134" s="128">
        <v>4552.7535896300005</v>
      </c>
      <c r="F134" s="128">
        <v>1163.6709366300001</v>
      </c>
      <c r="G134" s="128">
        <v>78.494400509999991</v>
      </c>
      <c r="H134" s="128">
        <v>1229.4799162900001</v>
      </c>
      <c r="I134" s="128">
        <v>3043.3738905399996</v>
      </c>
      <c r="J134" s="128">
        <v>770.76302923999992</v>
      </c>
      <c r="K134" s="128">
        <v>190.08647951999998</v>
      </c>
      <c r="L134" s="128">
        <v>805.8869195499999</v>
      </c>
      <c r="M134" s="128">
        <v>4.8663412499999996</v>
      </c>
      <c r="N134" s="128">
        <v>634.85986762000005</v>
      </c>
      <c r="O134" s="128">
        <v>525.07319937</v>
      </c>
      <c r="P134" s="128">
        <v>236.50495330000004</v>
      </c>
      <c r="Q134" s="128">
        <v>279.42207887000001</v>
      </c>
      <c r="R134" s="128">
        <v>711.05481846999999</v>
      </c>
      <c r="S134" s="128">
        <v>184.62465108000004</v>
      </c>
      <c r="T134" s="128">
        <v>71.514486849999997</v>
      </c>
      <c r="U134" s="128"/>
      <c r="V134" s="128"/>
    </row>
    <row r="135" spans="1:22" hidden="1" outlineLevel="1">
      <c r="A135" s="13">
        <v>44317</v>
      </c>
      <c r="B135" s="128">
        <v>15521.106093980001</v>
      </c>
      <c r="C135" s="128">
        <v>773.54782106999994</v>
      </c>
      <c r="D135" s="128">
        <v>364.93773211999996</v>
      </c>
      <c r="E135" s="128">
        <v>4341.4074221300016</v>
      </c>
      <c r="F135" s="128">
        <v>1310.2350609499999</v>
      </c>
      <c r="G135" s="128">
        <v>55.980619949999998</v>
      </c>
      <c r="H135" s="128">
        <v>1154.78032059</v>
      </c>
      <c r="I135" s="128">
        <v>2801.6879025999997</v>
      </c>
      <c r="J135" s="128">
        <v>797.16232886</v>
      </c>
      <c r="K135" s="128">
        <v>188.78747233000001</v>
      </c>
      <c r="L135" s="128">
        <v>744.44194870000001</v>
      </c>
      <c r="M135" s="128">
        <v>10.0437259</v>
      </c>
      <c r="N135" s="128">
        <v>686.04541912000002</v>
      </c>
      <c r="O135" s="128">
        <v>576.80336159000001</v>
      </c>
      <c r="P135" s="128">
        <v>259.50505463999997</v>
      </c>
      <c r="Q135" s="128">
        <v>256.51912998</v>
      </c>
      <c r="R135" s="128">
        <v>983.10354152000014</v>
      </c>
      <c r="S135" s="128">
        <v>147.38295002000001</v>
      </c>
      <c r="T135" s="128">
        <v>68.734281910000007</v>
      </c>
      <c r="U135" s="128"/>
      <c r="V135" s="128"/>
    </row>
    <row r="136" spans="1:22" hidden="1" outlineLevel="1">
      <c r="A136" s="13">
        <v>44348</v>
      </c>
      <c r="B136" s="128">
        <v>15272.379940590001</v>
      </c>
      <c r="C136" s="128">
        <v>730.14847324999994</v>
      </c>
      <c r="D136" s="128">
        <v>434.57319262000004</v>
      </c>
      <c r="E136" s="128">
        <v>4220.9153161799995</v>
      </c>
      <c r="F136" s="128">
        <v>1246.5561338100001</v>
      </c>
      <c r="G136" s="128">
        <v>68.713350110000007</v>
      </c>
      <c r="H136" s="128">
        <v>1420.9892363899999</v>
      </c>
      <c r="I136" s="128">
        <v>2694.3487222200001</v>
      </c>
      <c r="J136" s="128">
        <v>772.99942843999997</v>
      </c>
      <c r="K136" s="128">
        <v>208.95446813000001</v>
      </c>
      <c r="L136" s="128">
        <v>729.05211971999995</v>
      </c>
      <c r="M136" s="128">
        <v>10.887389750000001</v>
      </c>
      <c r="N136" s="128">
        <v>696.45239990999994</v>
      </c>
      <c r="O136" s="128">
        <v>569.0994422</v>
      </c>
      <c r="P136" s="128">
        <v>248.92972569</v>
      </c>
      <c r="Q136" s="128">
        <v>162.86259699999999</v>
      </c>
      <c r="R136" s="128">
        <v>836.67413698000018</v>
      </c>
      <c r="S136" s="128">
        <v>157.3051615</v>
      </c>
      <c r="T136" s="128">
        <v>62.918646690000003</v>
      </c>
      <c r="U136" s="128"/>
      <c r="V136" s="128"/>
    </row>
    <row r="137" spans="1:22" hidden="1" outlineLevel="1">
      <c r="A137" s="13">
        <v>44378</v>
      </c>
      <c r="B137" s="128">
        <v>15628.206515679998</v>
      </c>
      <c r="C137" s="128">
        <v>901.18838246000007</v>
      </c>
      <c r="D137" s="128">
        <v>533.99280235999993</v>
      </c>
      <c r="E137" s="128">
        <v>3801.2535856900004</v>
      </c>
      <c r="F137" s="128">
        <v>1237.3552506800002</v>
      </c>
      <c r="G137" s="128">
        <v>129.07802655999998</v>
      </c>
      <c r="H137" s="128">
        <v>1289.1148555600003</v>
      </c>
      <c r="I137" s="128">
        <v>3025.6127766300001</v>
      </c>
      <c r="J137" s="128">
        <v>871.38424927999995</v>
      </c>
      <c r="K137" s="128">
        <v>251.84120367</v>
      </c>
      <c r="L137" s="128">
        <v>754.66237778000004</v>
      </c>
      <c r="M137" s="128">
        <v>30.681667650000001</v>
      </c>
      <c r="N137" s="128">
        <v>805.28201004000005</v>
      </c>
      <c r="O137" s="128">
        <v>609.58785627999998</v>
      </c>
      <c r="P137" s="128">
        <v>282.60886300999999</v>
      </c>
      <c r="Q137" s="128">
        <v>177.19933929000001</v>
      </c>
      <c r="R137" s="128">
        <v>764.15099622000002</v>
      </c>
      <c r="S137" s="128">
        <v>104.34295357000001</v>
      </c>
      <c r="T137" s="128">
        <v>58.86931895</v>
      </c>
      <c r="U137" s="128"/>
      <c r="V137" s="128"/>
    </row>
    <row r="138" spans="1:22" hidden="1" outlineLevel="1">
      <c r="A138" s="13">
        <v>44409</v>
      </c>
      <c r="B138" s="128">
        <v>16018.625706299998</v>
      </c>
      <c r="C138" s="128">
        <v>1139.24232078</v>
      </c>
      <c r="D138" s="128">
        <v>453.22395956999998</v>
      </c>
      <c r="E138" s="128">
        <v>4031.6252837600014</v>
      </c>
      <c r="F138" s="128">
        <v>1007.84363022</v>
      </c>
      <c r="G138" s="128">
        <v>150.77783787999999</v>
      </c>
      <c r="H138" s="128">
        <v>1278.3238821300001</v>
      </c>
      <c r="I138" s="128">
        <v>3276.8030418100002</v>
      </c>
      <c r="J138" s="128">
        <v>858.51352525999994</v>
      </c>
      <c r="K138" s="128">
        <v>292.72819711</v>
      </c>
      <c r="L138" s="128">
        <v>723.58816597999999</v>
      </c>
      <c r="M138" s="128">
        <v>11.7410038</v>
      </c>
      <c r="N138" s="128">
        <v>819.31692687999998</v>
      </c>
      <c r="O138" s="128">
        <v>575.43111537000004</v>
      </c>
      <c r="P138" s="128">
        <v>272.45180422999999</v>
      </c>
      <c r="Q138" s="128">
        <v>118.37170476999999</v>
      </c>
      <c r="R138" s="128">
        <v>854.71310914999981</v>
      </c>
      <c r="S138" s="128">
        <v>95.22579399</v>
      </c>
      <c r="T138" s="128">
        <v>58.704403610000007</v>
      </c>
      <c r="U138" s="128"/>
      <c r="V138" s="128"/>
    </row>
    <row r="139" spans="1:22" hidden="1" outlineLevel="1">
      <c r="A139" s="13">
        <v>44440</v>
      </c>
      <c r="B139" s="128">
        <v>16329.036602290002</v>
      </c>
      <c r="C139" s="128">
        <v>1232.1965559600003</v>
      </c>
      <c r="D139" s="128">
        <v>907.6993637999999</v>
      </c>
      <c r="E139" s="128">
        <v>3495.1987463700007</v>
      </c>
      <c r="F139" s="128">
        <v>905.55469220999998</v>
      </c>
      <c r="G139" s="128">
        <v>171.45109472000001</v>
      </c>
      <c r="H139" s="128">
        <v>1427.3395024399999</v>
      </c>
      <c r="I139" s="128">
        <v>3414.92481301</v>
      </c>
      <c r="J139" s="128">
        <v>873.18583250999995</v>
      </c>
      <c r="K139" s="128">
        <v>290.10922881000005</v>
      </c>
      <c r="L139" s="128">
        <v>732.07457454000007</v>
      </c>
      <c r="M139" s="128">
        <v>36.164341529999994</v>
      </c>
      <c r="N139" s="128">
        <v>676.27580392000016</v>
      </c>
      <c r="O139" s="128">
        <v>599.11140021000006</v>
      </c>
      <c r="P139" s="128">
        <v>412.48489775000002</v>
      </c>
      <c r="Q139" s="128">
        <v>128.22123061000002</v>
      </c>
      <c r="R139" s="128">
        <v>906.48910159999991</v>
      </c>
      <c r="S139" s="128">
        <v>66.16438921999999</v>
      </c>
      <c r="T139" s="128">
        <v>54.39103308</v>
      </c>
      <c r="U139" s="128"/>
      <c r="V139" s="128"/>
    </row>
    <row r="140" spans="1:22">
      <c r="A140" s="13">
        <v>44470</v>
      </c>
      <c r="B140" s="128">
        <v>17314.004535079999</v>
      </c>
      <c r="C140" s="128">
        <v>1037.42082478</v>
      </c>
      <c r="D140" s="128">
        <v>1311.2362911500004</v>
      </c>
      <c r="E140" s="128">
        <v>3280.7723524000003</v>
      </c>
      <c r="F140" s="128">
        <v>967.56988350999995</v>
      </c>
      <c r="G140" s="128">
        <v>175.42807060999999</v>
      </c>
      <c r="H140" s="128">
        <v>1451.5235148800002</v>
      </c>
      <c r="I140" s="128">
        <v>4233.6390126599999</v>
      </c>
      <c r="J140" s="128">
        <v>1009.46001187</v>
      </c>
      <c r="K140" s="128">
        <v>267.80212897999996</v>
      </c>
      <c r="L140" s="128">
        <v>728.33283691999998</v>
      </c>
      <c r="M140" s="128">
        <v>67.523429209999989</v>
      </c>
      <c r="N140" s="128">
        <v>658.02731430000006</v>
      </c>
      <c r="O140" s="128">
        <v>619.08446425000011</v>
      </c>
      <c r="P140" s="128">
        <v>381.76467559999992</v>
      </c>
      <c r="Q140" s="128">
        <v>126.02310704000001</v>
      </c>
      <c r="R140" s="128">
        <v>860.34841958999982</v>
      </c>
      <c r="S140" s="128">
        <v>71.853532529999995</v>
      </c>
      <c r="T140" s="128">
        <v>66.194664799999998</v>
      </c>
      <c r="U140" s="128"/>
      <c r="V140" s="128"/>
    </row>
    <row r="141" spans="1:22">
      <c r="A141" s="13">
        <v>44501</v>
      </c>
      <c r="B141" s="128">
        <v>18968.209112649998</v>
      </c>
      <c r="C141" s="128">
        <v>1114.0066299100001</v>
      </c>
      <c r="D141" s="128">
        <v>1876.62971373</v>
      </c>
      <c r="E141" s="128">
        <v>3362.8531857300009</v>
      </c>
      <c r="F141" s="128">
        <v>1774.1850551799998</v>
      </c>
      <c r="G141" s="128">
        <v>153.95735480000002</v>
      </c>
      <c r="H141" s="128">
        <v>1544.2176372399999</v>
      </c>
      <c r="I141" s="128">
        <v>4206.3865075100002</v>
      </c>
      <c r="J141" s="128">
        <v>1020.7264913000001</v>
      </c>
      <c r="K141" s="128">
        <v>264.08836023000003</v>
      </c>
      <c r="L141" s="128">
        <v>813.70532561999994</v>
      </c>
      <c r="M141" s="128">
        <v>64.597279039999989</v>
      </c>
      <c r="N141" s="128">
        <v>656.48864819999994</v>
      </c>
      <c r="O141" s="128">
        <v>615.63932418000013</v>
      </c>
      <c r="P141" s="128">
        <v>293.43357352999999</v>
      </c>
      <c r="Q141" s="128">
        <v>137.33923582</v>
      </c>
      <c r="R141" s="128">
        <v>945.43552583000007</v>
      </c>
      <c r="S141" s="128">
        <v>59.852637979999997</v>
      </c>
      <c r="T141" s="128">
        <v>64.666626820000005</v>
      </c>
      <c r="U141" s="128"/>
      <c r="V141" s="128"/>
    </row>
    <row r="142" spans="1:22">
      <c r="A142" s="13">
        <v>44531</v>
      </c>
      <c r="B142" s="128">
        <v>21602.079026440002</v>
      </c>
      <c r="C142" s="128">
        <v>830.47103156000003</v>
      </c>
      <c r="D142" s="128">
        <v>3397.3242578300001</v>
      </c>
      <c r="E142" s="128">
        <v>3791.8643789000002</v>
      </c>
      <c r="F142" s="128">
        <v>1382.96877101</v>
      </c>
      <c r="G142" s="128">
        <v>283.80267130999999</v>
      </c>
      <c r="H142" s="128">
        <v>2194.4167840299997</v>
      </c>
      <c r="I142" s="128">
        <v>3832.5581015500006</v>
      </c>
      <c r="J142" s="128">
        <v>1300.1189848600002</v>
      </c>
      <c r="K142" s="128">
        <v>257.14507093999998</v>
      </c>
      <c r="L142" s="128">
        <v>979.08863154999995</v>
      </c>
      <c r="M142" s="128">
        <v>73.597358470000003</v>
      </c>
      <c r="N142" s="128">
        <v>1040.26635984</v>
      </c>
      <c r="O142" s="128">
        <v>755.03589122999995</v>
      </c>
      <c r="P142" s="128">
        <v>276.96627417000002</v>
      </c>
      <c r="Q142" s="128">
        <v>114.69371235</v>
      </c>
      <c r="R142" s="128">
        <v>941.94277186000011</v>
      </c>
      <c r="S142" s="128">
        <v>84.000186990000017</v>
      </c>
      <c r="T142" s="128">
        <v>65.817787989999985</v>
      </c>
      <c r="U142" s="128"/>
      <c r="V142" s="128"/>
    </row>
    <row r="143" spans="1:22">
      <c r="A143" s="13">
        <v>44562</v>
      </c>
      <c r="B143" s="128">
        <v>20601.034059419995</v>
      </c>
      <c r="C143" s="128">
        <v>1213.58396756</v>
      </c>
      <c r="D143" s="128">
        <v>3295.5462873899996</v>
      </c>
      <c r="E143" s="128">
        <v>3474.0747042400003</v>
      </c>
      <c r="F143" s="128">
        <v>1313.58551306</v>
      </c>
      <c r="G143" s="128">
        <v>191.75703038</v>
      </c>
      <c r="H143" s="128">
        <v>1764.4660882000001</v>
      </c>
      <c r="I143" s="128">
        <v>3744.623257369999</v>
      </c>
      <c r="J143" s="128">
        <v>1096.29696457</v>
      </c>
      <c r="K143" s="128">
        <v>265.81930998000001</v>
      </c>
      <c r="L143" s="128">
        <v>1107.33313974</v>
      </c>
      <c r="M143" s="128">
        <v>70.247610200000011</v>
      </c>
      <c r="N143" s="128">
        <v>1020.3701959900001</v>
      </c>
      <c r="O143" s="128">
        <v>628.65032541999994</v>
      </c>
      <c r="P143" s="128">
        <v>271.71948700000002</v>
      </c>
      <c r="Q143" s="128">
        <v>128.10138062999999</v>
      </c>
      <c r="R143" s="128">
        <v>798.27067254999997</v>
      </c>
      <c r="S143" s="128">
        <v>154.51242556999998</v>
      </c>
      <c r="T143" s="128">
        <v>62.075699570000005</v>
      </c>
      <c r="U143" s="128"/>
      <c r="V143" s="128"/>
    </row>
    <row r="144" spans="1:22">
      <c r="A144" s="13">
        <v>44593</v>
      </c>
      <c r="B144" s="128">
        <v>21025.68749366</v>
      </c>
      <c r="C144" s="128">
        <v>1557.90369407</v>
      </c>
      <c r="D144" s="128">
        <v>1562.45008581</v>
      </c>
      <c r="E144" s="128">
        <v>3697.5800946099998</v>
      </c>
      <c r="F144" s="128">
        <v>1765.7877720900001</v>
      </c>
      <c r="G144" s="128">
        <v>142.18797740000002</v>
      </c>
      <c r="H144" s="128">
        <v>1542.52688599</v>
      </c>
      <c r="I144" s="128">
        <v>5027.1388939400003</v>
      </c>
      <c r="J144" s="128">
        <v>1155.2687907</v>
      </c>
      <c r="K144" s="128">
        <v>205.23598787</v>
      </c>
      <c r="L144" s="128">
        <v>852.59340543000008</v>
      </c>
      <c r="M144" s="128">
        <v>130.77099206000003</v>
      </c>
      <c r="N144" s="128">
        <v>1114.0463000899999</v>
      </c>
      <c r="O144" s="128">
        <v>529.43293088999997</v>
      </c>
      <c r="P144" s="128">
        <v>254.67811760999999</v>
      </c>
      <c r="Q144" s="128">
        <v>128.37788293</v>
      </c>
      <c r="R144" s="128">
        <v>1151.5137633699999</v>
      </c>
      <c r="S144" s="128">
        <v>133.45570954999999</v>
      </c>
      <c r="T144" s="128">
        <v>74.738209249999997</v>
      </c>
      <c r="U144" s="128"/>
      <c r="V144" s="128"/>
    </row>
    <row r="145" spans="1:22">
      <c r="A145" s="13">
        <v>44621</v>
      </c>
      <c r="B145" s="128">
        <v>20636.661448809999</v>
      </c>
      <c r="C145" s="128">
        <v>1082.2448490100001</v>
      </c>
      <c r="D145" s="128">
        <v>1316.00046647</v>
      </c>
      <c r="E145" s="128">
        <v>3895.5155186400002</v>
      </c>
      <c r="F145" s="128">
        <v>1458.5325814900002</v>
      </c>
      <c r="G145" s="128">
        <v>193.26772194</v>
      </c>
      <c r="H145" s="128">
        <v>1398.9600580199999</v>
      </c>
      <c r="I145" s="128">
        <v>5168.1549556499995</v>
      </c>
      <c r="J145" s="128">
        <v>1335.2766008899998</v>
      </c>
      <c r="K145" s="128">
        <v>257.68171618999997</v>
      </c>
      <c r="L145" s="128">
        <v>918.01664194</v>
      </c>
      <c r="M145" s="128">
        <v>157.47673574999999</v>
      </c>
      <c r="N145" s="128">
        <v>989.79595530000017</v>
      </c>
      <c r="O145" s="128">
        <v>484.89595258999992</v>
      </c>
      <c r="P145" s="128">
        <v>303.39633483999995</v>
      </c>
      <c r="Q145" s="128">
        <v>118.88122919999999</v>
      </c>
      <c r="R145" s="128">
        <v>1268.4010966499998</v>
      </c>
      <c r="S145" s="128">
        <v>219.09098202999996</v>
      </c>
      <c r="T145" s="128">
        <v>71.07205221000001</v>
      </c>
      <c r="U145" s="128"/>
      <c r="V145" s="128"/>
    </row>
    <row r="146" spans="1:22">
      <c r="A146" s="13">
        <v>44652</v>
      </c>
      <c r="B146" s="128">
        <v>21155.356752690001</v>
      </c>
      <c r="C146" s="128">
        <v>1247.2017269400003</v>
      </c>
      <c r="D146" s="128">
        <v>1271.16366737</v>
      </c>
      <c r="E146" s="128">
        <v>4692.7269209000006</v>
      </c>
      <c r="F146" s="128">
        <v>1362.1230578499999</v>
      </c>
      <c r="G146" s="128">
        <v>167.95790120999999</v>
      </c>
      <c r="H146" s="128">
        <v>1213.65078045</v>
      </c>
      <c r="I146" s="128">
        <v>5096.9998942499997</v>
      </c>
      <c r="J146" s="128">
        <v>1211.5251597399999</v>
      </c>
      <c r="K146" s="128">
        <v>263.39941378999998</v>
      </c>
      <c r="L146" s="128">
        <v>857.89894476999996</v>
      </c>
      <c r="M146" s="128">
        <v>157.09233144000001</v>
      </c>
      <c r="N146" s="128">
        <v>1044.4124219399998</v>
      </c>
      <c r="O146" s="128">
        <v>484.90808845999999</v>
      </c>
      <c r="P146" s="128">
        <v>320.34516058999998</v>
      </c>
      <c r="Q146" s="128">
        <v>114.62361249999999</v>
      </c>
      <c r="R146" s="128">
        <v>1430.5446985200001</v>
      </c>
      <c r="S146" s="128">
        <v>149.85670777999999</v>
      </c>
      <c r="T146" s="128">
        <v>68.926264190000012</v>
      </c>
      <c r="U146" s="128"/>
      <c r="V146" s="128"/>
    </row>
    <row r="147" spans="1:22">
      <c r="A147" s="13">
        <v>44682</v>
      </c>
      <c r="B147" s="128">
        <v>21213.827095910005</v>
      </c>
      <c r="C147" s="128">
        <v>1264.9078791900001</v>
      </c>
      <c r="D147" s="128">
        <v>822.79549224000004</v>
      </c>
      <c r="E147" s="128">
        <v>4816.8023706600006</v>
      </c>
      <c r="F147" s="128">
        <v>1283.35523319</v>
      </c>
      <c r="G147" s="128">
        <v>135.46803693999999</v>
      </c>
      <c r="H147" s="128">
        <v>1231.00975896</v>
      </c>
      <c r="I147" s="128">
        <v>5499.0681953199992</v>
      </c>
      <c r="J147" s="128">
        <v>1110.1747752799999</v>
      </c>
      <c r="K147" s="128">
        <v>248.84590689000001</v>
      </c>
      <c r="L147" s="128">
        <v>838.08761068000001</v>
      </c>
      <c r="M147" s="128">
        <v>156.76926896999998</v>
      </c>
      <c r="N147" s="128">
        <v>1045.00136086</v>
      </c>
      <c r="O147" s="128">
        <v>585.8954905600001</v>
      </c>
      <c r="P147" s="128">
        <v>343.60455697999998</v>
      </c>
      <c r="Q147" s="128">
        <v>117.42368144999999</v>
      </c>
      <c r="R147" s="128">
        <v>1509.6422310300002</v>
      </c>
      <c r="S147" s="128">
        <v>135.65234434000001</v>
      </c>
      <c r="T147" s="128">
        <v>69.322902369999994</v>
      </c>
      <c r="U147" s="128"/>
      <c r="V147" s="128"/>
    </row>
    <row r="148" spans="1:22">
      <c r="A148" s="13">
        <v>44713</v>
      </c>
      <c r="B148" s="128">
        <v>20589.123457559999</v>
      </c>
      <c r="C148" s="128">
        <v>1021.6520192200001</v>
      </c>
      <c r="D148" s="128">
        <v>770.14464770999984</v>
      </c>
      <c r="E148" s="128">
        <v>4540.6551353099985</v>
      </c>
      <c r="F148" s="128">
        <v>1231.9930907799999</v>
      </c>
      <c r="G148" s="128">
        <v>133.84031511999999</v>
      </c>
      <c r="H148" s="128">
        <v>1409.3490578199999</v>
      </c>
      <c r="I148" s="128">
        <v>5031.62282684</v>
      </c>
      <c r="J148" s="128">
        <v>1258.4454336700001</v>
      </c>
      <c r="K148" s="128">
        <v>259.94554044999995</v>
      </c>
      <c r="L148" s="128">
        <v>952.89882790000001</v>
      </c>
      <c r="M148" s="128">
        <v>119.75212239000001</v>
      </c>
      <c r="N148" s="128">
        <v>1026.7235284499998</v>
      </c>
      <c r="O148" s="128">
        <v>533.62802071999999</v>
      </c>
      <c r="P148" s="128">
        <v>432.56795031999997</v>
      </c>
      <c r="Q148" s="128">
        <v>119.39997711000001</v>
      </c>
      <c r="R148" s="128">
        <v>1581.9550164299999</v>
      </c>
      <c r="S148" s="128">
        <v>100.27701250999999</v>
      </c>
      <c r="T148" s="128">
        <v>64.272934809999981</v>
      </c>
      <c r="U148" s="128"/>
      <c r="V148" s="128"/>
    </row>
    <row r="149" spans="1:22">
      <c r="A149" s="13">
        <v>44743</v>
      </c>
      <c r="B149" s="128">
        <v>21582.25171946</v>
      </c>
      <c r="C149" s="128">
        <v>926.52278463999994</v>
      </c>
      <c r="D149" s="128">
        <v>931.76929347999999</v>
      </c>
      <c r="E149" s="128">
        <v>5397.0000744199997</v>
      </c>
      <c r="F149" s="128">
        <v>1454.2822851800001</v>
      </c>
      <c r="G149" s="128">
        <v>147.51412454000001</v>
      </c>
      <c r="H149" s="128">
        <v>1256.9548079799999</v>
      </c>
      <c r="I149" s="128">
        <v>4784.9084753200004</v>
      </c>
      <c r="J149" s="128">
        <v>1279.91519178</v>
      </c>
      <c r="K149" s="128">
        <v>281.69052073</v>
      </c>
      <c r="L149" s="128">
        <v>1163.26519315</v>
      </c>
      <c r="M149" s="128">
        <v>85.247293630000001</v>
      </c>
      <c r="N149" s="128">
        <v>1007.5891066200001</v>
      </c>
      <c r="O149" s="128">
        <v>578.11429851000003</v>
      </c>
      <c r="P149" s="128">
        <v>455.83103115000006</v>
      </c>
      <c r="Q149" s="128">
        <v>115.16249436</v>
      </c>
      <c r="R149" s="128">
        <v>1479.2135245399998</v>
      </c>
      <c r="S149" s="128">
        <v>136.31991785</v>
      </c>
      <c r="T149" s="128">
        <v>100.95130158000001</v>
      </c>
      <c r="U149" s="128"/>
      <c r="V149" s="128"/>
    </row>
    <row r="150" spans="1:22">
      <c r="A150" s="13">
        <v>44774</v>
      </c>
      <c r="B150" s="128">
        <v>22852.206412</v>
      </c>
      <c r="C150" s="128">
        <v>1031.1492858399999</v>
      </c>
      <c r="D150" s="128">
        <v>1232.4170425999998</v>
      </c>
      <c r="E150" s="128">
        <v>5564.3471918300002</v>
      </c>
      <c r="F150" s="128">
        <v>1363.99163684</v>
      </c>
      <c r="G150" s="128">
        <v>140.77570234000001</v>
      </c>
      <c r="H150" s="128">
        <v>1343.9460327099998</v>
      </c>
      <c r="I150" s="128">
        <v>4752.8313234699999</v>
      </c>
      <c r="J150" s="128">
        <v>1558.87812162</v>
      </c>
      <c r="K150" s="128">
        <v>307.77565313000002</v>
      </c>
      <c r="L150" s="128">
        <v>1479.4156204999999</v>
      </c>
      <c r="M150" s="128">
        <v>106.75154216</v>
      </c>
      <c r="N150" s="128">
        <v>1016.91499442</v>
      </c>
      <c r="O150" s="128">
        <v>549.37625366000009</v>
      </c>
      <c r="P150" s="128">
        <v>478.28681081999997</v>
      </c>
      <c r="Q150" s="128">
        <v>151.48011690000001</v>
      </c>
      <c r="R150" s="128">
        <v>1536.70331835</v>
      </c>
      <c r="S150" s="128">
        <v>141.48624887</v>
      </c>
      <c r="T150" s="128">
        <v>95.679515940000016</v>
      </c>
      <c r="U150" s="128"/>
      <c r="V150" s="128"/>
    </row>
    <row r="151" spans="1:22">
      <c r="A151" s="13">
        <v>44805</v>
      </c>
      <c r="B151" s="128">
        <v>24505.234453720001</v>
      </c>
      <c r="C151" s="128">
        <v>1067.8058051099997</v>
      </c>
      <c r="D151" s="128">
        <v>1126.4818444</v>
      </c>
      <c r="E151" s="128">
        <v>6445.8764149300005</v>
      </c>
      <c r="F151" s="128">
        <v>1392.3778287700002</v>
      </c>
      <c r="G151" s="128">
        <v>161.11743141999997</v>
      </c>
      <c r="H151" s="128">
        <v>1449.1598418900001</v>
      </c>
      <c r="I151" s="128">
        <v>5429.8359997800007</v>
      </c>
      <c r="J151" s="128">
        <v>1347.2741557599998</v>
      </c>
      <c r="K151" s="128">
        <v>398.59609930000005</v>
      </c>
      <c r="L151" s="128">
        <v>1406.01409233</v>
      </c>
      <c r="M151" s="128">
        <v>83.654993910000002</v>
      </c>
      <c r="N151" s="128">
        <v>1116.0063859000002</v>
      </c>
      <c r="O151" s="128">
        <v>634.70678040999996</v>
      </c>
      <c r="P151" s="128">
        <v>457.10560199000003</v>
      </c>
      <c r="Q151" s="128">
        <v>210.49688646999999</v>
      </c>
      <c r="R151" s="128">
        <v>1557.6485240200002</v>
      </c>
      <c r="S151" s="128">
        <v>139.94629076999999</v>
      </c>
      <c r="T151" s="128">
        <v>81.129476560000001</v>
      </c>
      <c r="U151" s="128"/>
      <c r="V151" s="128"/>
    </row>
    <row r="152" spans="1:22">
      <c r="A152" s="13">
        <v>44835</v>
      </c>
      <c r="B152" s="128">
        <v>24874.311339670003</v>
      </c>
      <c r="C152" s="128">
        <v>1409.7807332399998</v>
      </c>
      <c r="D152" s="128">
        <v>1222.3447165900002</v>
      </c>
      <c r="E152" s="128">
        <v>6447.9697608100014</v>
      </c>
      <c r="F152" s="128">
        <v>1449.8336149299998</v>
      </c>
      <c r="G152" s="128">
        <v>170.99975334999999</v>
      </c>
      <c r="H152" s="128">
        <v>1425.9809086899998</v>
      </c>
      <c r="I152" s="128">
        <v>4956.5761075600003</v>
      </c>
      <c r="J152" s="128">
        <v>1459.46001654</v>
      </c>
      <c r="K152" s="128">
        <v>326.61078927</v>
      </c>
      <c r="L152" s="128">
        <v>1900.6334308099999</v>
      </c>
      <c r="M152" s="128">
        <v>107.64824628999999</v>
      </c>
      <c r="N152" s="128">
        <v>1075.94958124</v>
      </c>
      <c r="O152" s="128">
        <v>604.36179306999998</v>
      </c>
      <c r="P152" s="128">
        <v>421.60208229</v>
      </c>
      <c r="Q152" s="128">
        <v>191.77873792999998</v>
      </c>
      <c r="R152" s="128">
        <v>1543.1921878399999</v>
      </c>
      <c r="S152" s="128">
        <v>91.548981319999996</v>
      </c>
      <c r="T152" s="128">
        <v>68.0398979</v>
      </c>
      <c r="U152" s="128"/>
      <c r="V152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57" customWidth="1"/>
    <col min="32" max="16384" width="9.109375" style="24"/>
  </cols>
  <sheetData>
    <row r="1" spans="1:31">
      <c r="A1" s="22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7" t="s">
        <v>131</v>
      </c>
    </row>
    <row r="5" spans="1:31" ht="12.75" customHeight="1">
      <c r="A5" s="18" t="s">
        <v>54</v>
      </c>
    </row>
    <row r="6" spans="1:31" s="25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5" customFormat="1" ht="12.75" customHeight="1">
      <c r="A7" s="192"/>
      <c r="B7" s="180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4"/>
      <c r="X7" s="244"/>
      <c r="Y7" s="244"/>
      <c r="Z7" s="194" t="s">
        <v>197</v>
      </c>
      <c r="AA7" s="194"/>
      <c r="AB7" s="194"/>
      <c r="AC7" s="244"/>
      <c r="AD7" s="244"/>
      <c r="AE7" s="244"/>
    </row>
    <row r="8" spans="1:31" s="25" customFormat="1" ht="88.5" customHeight="1">
      <c r="A8" s="193"/>
      <c r="B8" s="180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55" t="s">
        <v>13</v>
      </c>
      <c r="U8" s="155" t="s">
        <v>70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70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25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13">
        <v>40544</v>
      </c>
      <c r="B11" s="45">
        <v>15.611800000000001</v>
      </c>
      <c r="C11" s="45">
        <v>19.720400000000001</v>
      </c>
      <c r="D11" s="45">
        <v>14.324400000000001</v>
      </c>
      <c r="E11" s="45">
        <v>13.917999999999999</v>
      </c>
      <c r="F11" s="45">
        <v>17.525600000000001</v>
      </c>
      <c r="G11" s="45">
        <v>10.7697</v>
      </c>
      <c r="H11" s="45">
        <v>15.835699999999999</v>
      </c>
      <c r="I11" s="45">
        <v>19.720400000000001</v>
      </c>
      <c r="J11" s="45">
        <v>14.526</v>
      </c>
      <c r="K11" s="45">
        <v>14.002700000000001</v>
      </c>
      <c r="L11" s="45">
        <v>19.113199999999999</v>
      </c>
      <c r="M11" s="45">
        <v>0</v>
      </c>
      <c r="N11" s="45">
        <v>11.666700000000001</v>
      </c>
      <c r="O11" s="45">
        <v>0</v>
      </c>
      <c r="P11" s="45">
        <v>11.666700000000001</v>
      </c>
      <c r="Q11" s="45">
        <v>11.9473</v>
      </c>
      <c r="R11" s="45">
        <v>11.595000000000001</v>
      </c>
      <c r="S11" s="45">
        <v>10.7697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13">
        <v>40575</v>
      </c>
      <c r="B12" s="45">
        <v>15.5783</v>
      </c>
      <c r="C12" s="45">
        <v>18.706700000000001</v>
      </c>
      <c r="D12" s="45">
        <v>13.7567</v>
      </c>
      <c r="E12" s="45">
        <v>12.8767</v>
      </c>
      <c r="F12" s="45">
        <v>17.901399999999999</v>
      </c>
      <c r="G12" s="45">
        <v>13.056699999999999</v>
      </c>
      <c r="H12" s="45">
        <v>15.9346</v>
      </c>
      <c r="I12" s="45">
        <v>18.706700000000001</v>
      </c>
      <c r="J12" s="45">
        <v>14.1501</v>
      </c>
      <c r="K12" s="45">
        <v>13.019399999999999</v>
      </c>
      <c r="L12" s="45">
        <v>19.562000000000001</v>
      </c>
      <c r="M12" s="45">
        <v>17.78</v>
      </c>
      <c r="N12" s="45">
        <v>10.0268</v>
      </c>
      <c r="O12" s="45">
        <v>0</v>
      </c>
      <c r="P12" s="45">
        <v>10.0268</v>
      </c>
      <c r="Q12" s="45">
        <v>10.2607</v>
      </c>
      <c r="R12" s="45">
        <v>11.1122</v>
      </c>
      <c r="S12" s="45">
        <v>7.7965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13">
        <v>40603</v>
      </c>
      <c r="B13" s="45">
        <v>15.586</v>
      </c>
      <c r="C13" s="45">
        <v>18.732500000000002</v>
      </c>
      <c r="D13" s="45">
        <v>13.963699999999999</v>
      </c>
      <c r="E13" s="45">
        <v>13.577999999999999</v>
      </c>
      <c r="F13" s="45">
        <v>15.133699999999999</v>
      </c>
      <c r="G13" s="45">
        <v>9.0305</v>
      </c>
      <c r="H13" s="45">
        <v>16.046399999999998</v>
      </c>
      <c r="I13" s="45">
        <v>18.732500000000002</v>
      </c>
      <c r="J13" s="45">
        <v>14.4648</v>
      </c>
      <c r="K13" s="45">
        <v>13.6264</v>
      </c>
      <c r="L13" s="45">
        <v>17.982099999999999</v>
      </c>
      <c r="M13" s="45">
        <v>10.2476</v>
      </c>
      <c r="N13" s="45">
        <v>10.434100000000001</v>
      </c>
      <c r="O13" s="45">
        <v>0</v>
      </c>
      <c r="P13" s="45">
        <v>10.434100000000001</v>
      </c>
      <c r="Q13" s="45">
        <v>11.8348</v>
      </c>
      <c r="R13" s="45">
        <v>10.2607</v>
      </c>
      <c r="S13" s="45">
        <v>8.5281000000000002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13">
        <v>40634</v>
      </c>
      <c r="B14" s="45">
        <v>14.654299999999999</v>
      </c>
      <c r="C14" s="45">
        <v>17.970500000000001</v>
      </c>
      <c r="D14" s="45">
        <v>13.0421</v>
      </c>
      <c r="E14" s="45">
        <v>12.7034</v>
      </c>
      <c r="F14" s="45">
        <v>14.6752</v>
      </c>
      <c r="G14" s="45">
        <v>9.8460000000000001</v>
      </c>
      <c r="H14" s="45">
        <v>15.2232</v>
      </c>
      <c r="I14" s="45">
        <v>17.970500000000001</v>
      </c>
      <c r="J14" s="45">
        <v>13.692</v>
      </c>
      <c r="K14" s="45">
        <v>12.748900000000001</v>
      </c>
      <c r="L14" s="45">
        <v>18.1739</v>
      </c>
      <c r="M14" s="45">
        <v>13.391999999999999</v>
      </c>
      <c r="N14" s="45">
        <v>8.6013999999999999</v>
      </c>
      <c r="O14" s="45">
        <v>0</v>
      </c>
      <c r="P14" s="45">
        <v>8.6013999999999999</v>
      </c>
      <c r="Q14" s="45">
        <v>11.2812</v>
      </c>
      <c r="R14" s="45">
        <v>7.8457999999999997</v>
      </c>
      <c r="S14" s="45">
        <v>8.5035000000000007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13">
        <v>40664</v>
      </c>
      <c r="B15" s="45">
        <v>14.8712</v>
      </c>
      <c r="C15" s="45">
        <v>18.273700000000002</v>
      </c>
      <c r="D15" s="45">
        <v>12.800700000000001</v>
      </c>
      <c r="E15" s="45">
        <v>11.868600000000001</v>
      </c>
      <c r="F15" s="45">
        <v>17.4421</v>
      </c>
      <c r="G15" s="45">
        <v>9.6715</v>
      </c>
      <c r="H15" s="45">
        <v>15.2121</v>
      </c>
      <c r="I15" s="45">
        <v>18.273700000000002</v>
      </c>
      <c r="J15" s="45">
        <v>13.1372</v>
      </c>
      <c r="K15" s="45">
        <v>11.8695</v>
      </c>
      <c r="L15" s="45">
        <v>19.238299999999999</v>
      </c>
      <c r="M15" s="45">
        <v>13.978</v>
      </c>
      <c r="N15" s="45">
        <v>9.8416999999999994</v>
      </c>
      <c r="O15" s="45">
        <v>0</v>
      </c>
      <c r="P15" s="45">
        <v>9.8416999999999994</v>
      </c>
      <c r="Q15" s="45">
        <v>11.841799999999999</v>
      </c>
      <c r="R15" s="45">
        <v>9.9975000000000005</v>
      </c>
      <c r="S15" s="45">
        <v>8.4956999999999994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13">
        <v>40695</v>
      </c>
      <c r="B16" s="45">
        <v>15.3902</v>
      </c>
      <c r="C16" s="45">
        <v>18.474</v>
      </c>
      <c r="D16" s="45">
        <v>13.628</v>
      </c>
      <c r="E16" s="45">
        <v>14.1767</v>
      </c>
      <c r="F16" s="45">
        <v>14.0069</v>
      </c>
      <c r="G16" s="45">
        <v>9.0365000000000002</v>
      </c>
      <c r="H16" s="45">
        <v>16.366</v>
      </c>
      <c r="I16" s="45">
        <v>18.474</v>
      </c>
      <c r="J16" s="45">
        <v>14.866899999999999</v>
      </c>
      <c r="K16" s="45">
        <v>14.2399</v>
      </c>
      <c r="L16" s="45">
        <v>18.6265</v>
      </c>
      <c r="M16" s="45">
        <v>10.7814</v>
      </c>
      <c r="N16" s="45">
        <v>8.5611999999999995</v>
      </c>
      <c r="O16" s="45">
        <v>0</v>
      </c>
      <c r="P16" s="45">
        <v>8.5611999999999995</v>
      </c>
      <c r="Q16" s="45">
        <v>11.3749</v>
      </c>
      <c r="R16" s="45">
        <v>8.4692000000000007</v>
      </c>
      <c r="S16" s="45">
        <v>8.1090999999999998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13">
        <v>40725</v>
      </c>
      <c r="B17" s="45">
        <v>15.284700000000001</v>
      </c>
      <c r="C17" s="45">
        <v>17.993500000000001</v>
      </c>
      <c r="D17" s="45">
        <v>14.2066</v>
      </c>
      <c r="E17" s="45">
        <v>13.909000000000001</v>
      </c>
      <c r="F17" s="45">
        <v>14.936199999999999</v>
      </c>
      <c r="G17" s="45">
        <v>10.683299999999999</v>
      </c>
      <c r="H17" s="45">
        <v>16.0672</v>
      </c>
      <c r="I17" s="45">
        <v>17.993500000000001</v>
      </c>
      <c r="J17" s="45">
        <v>15.071300000000001</v>
      </c>
      <c r="K17" s="45">
        <v>14.0245</v>
      </c>
      <c r="L17" s="45">
        <v>17.190100000000001</v>
      </c>
      <c r="M17" s="45">
        <v>7.9844999999999997</v>
      </c>
      <c r="N17" s="45">
        <v>11.3157</v>
      </c>
      <c r="O17" s="45">
        <v>0</v>
      </c>
      <c r="P17" s="45">
        <v>11.3157</v>
      </c>
      <c r="Q17" s="45">
        <v>11.3416</v>
      </c>
      <c r="R17" s="45">
        <v>11.2242</v>
      </c>
      <c r="S17" s="45">
        <v>11.716900000000001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13">
        <v>40756</v>
      </c>
      <c r="B18" s="45">
        <v>15.836399999999999</v>
      </c>
      <c r="C18" s="45">
        <v>17.275600000000001</v>
      </c>
      <c r="D18" s="45">
        <v>15.061500000000001</v>
      </c>
      <c r="E18" s="45">
        <v>14.6417</v>
      </c>
      <c r="F18" s="45">
        <v>17.309999999999999</v>
      </c>
      <c r="G18" s="45">
        <v>9.3026</v>
      </c>
      <c r="H18" s="45">
        <v>16.802199999999999</v>
      </c>
      <c r="I18" s="45">
        <v>17.275600000000001</v>
      </c>
      <c r="J18" s="45">
        <v>16.481000000000002</v>
      </c>
      <c r="K18" s="45">
        <v>14.9133</v>
      </c>
      <c r="L18" s="45">
        <v>17.7334</v>
      </c>
      <c r="M18" s="45">
        <v>14.967599999999999</v>
      </c>
      <c r="N18" s="45">
        <v>9.6153999999999993</v>
      </c>
      <c r="O18" s="45">
        <v>0</v>
      </c>
      <c r="P18" s="45">
        <v>9.6153999999999993</v>
      </c>
      <c r="Q18" s="45">
        <v>12.5646</v>
      </c>
      <c r="R18" s="45">
        <v>9.6295999999999999</v>
      </c>
      <c r="S18" s="45">
        <v>8.6727000000000007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13">
        <v>40787</v>
      </c>
      <c r="B19" s="45">
        <v>16.041499999999999</v>
      </c>
      <c r="C19" s="45">
        <v>16.267700000000001</v>
      </c>
      <c r="D19" s="45">
        <v>15.8857</v>
      </c>
      <c r="E19" s="45">
        <v>15.1898</v>
      </c>
      <c r="F19" s="45">
        <v>17.308599999999998</v>
      </c>
      <c r="G19" s="45">
        <v>14.132</v>
      </c>
      <c r="H19" s="45">
        <v>16.334599999999998</v>
      </c>
      <c r="I19" s="45">
        <v>16.267700000000001</v>
      </c>
      <c r="J19" s="45">
        <v>16.386099999999999</v>
      </c>
      <c r="K19" s="45">
        <v>15.5465</v>
      </c>
      <c r="L19" s="45">
        <v>17.9986</v>
      </c>
      <c r="M19" s="45">
        <v>15.788399999999999</v>
      </c>
      <c r="N19" s="45">
        <v>11.6891</v>
      </c>
      <c r="O19" s="45">
        <v>0</v>
      </c>
      <c r="P19" s="45">
        <v>11.6891</v>
      </c>
      <c r="Q19" s="45">
        <v>10.6197</v>
      </c>
      <c r="R19" s="45">
        <v>13.0878</v>
      </c>
      <c r="S19" s="45">
        <v>10.018700000000001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13">
        <v>40817</v>
      </c>
      <c r="B20" s="45">
        <v>16.058299999999999</v>
      </c>
      <c r="C20" s="45">
        <v>16.153300000000002</v>
      </c>
      <c r="D20" s="45">
        <v>15.985099999999999</v>
      </c>
      <c r="E20" s="45">
        <v>18.046199999999999</v>
      </c>
      <c r="F20" s="45">
        <v>14.6181</v>
      </c>
      <c r="G20" s="45">
        <v>12.138</v>
      </c>
      <c r="H20" s="45">
        <v>16.6037</v>
      </c>
      <c r="I20" s="45">
        <v>16.153300000000002</v>
      </c>
      <c r="J20" s="45">
        <v>17.0092</v>
      </c>
      <c r="K20" s="45">
        <v>18.180800000000001</v>
      </c>
      <c r="L20" s="45">
        <v>16.310099999999998</v>
      </c>
      <c r="M20" s="45">
        <v>12.9023</v>
      </c>
      <c r="N20" s="45">
        <v>9.9263999999999992</v>
      </c>
      <c r="O20" s="45">
        <v>0</v>
      </c>
      <c r="P20" s="45">
        <v>9.9263999999999992</v>
      </c>
      <c r="Q20" s="45">
        <v>9.7918000000000003</v>
      </c>
      <c r="R20" s="45">
        <v>10.0097</v>
      </c>
      <c r="S20" s="45">
        <v>9.5810999999999993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13">
        <v>40848</v>
      </c>
      <c r="B21" s="45">
        <v>16.478100000000001</v>
      </c>
      <c r="C21" s="45">
        <v>15.8177</v>
      </c>
      <c r="D21" s="45">
        <v>17.041</v>
      </c>
      <c r="E21" s="45">
        <v>17.727599999999999</v>
      </c>
      <c r="F21" s="45">
        <v>16.510300000000001</v>
      </c>
      <c r="G21" s="45">
        <v>12.7149</v>
      </c>
      <c r="H21" s="45">
        <v>17.0457</v>
      </c>
      <c r="I21" s="45">
        <v>15.8177</v>
      </c>
      <c r="J21" s="45">
        <v>18.281600000000001</v>
      </c>
      <c r="K21" s="45">
        <v>19.3276</v>
      </c>
      <c r="L21" s="45">
        <v>17.2163</v>
      </c>
      <c r="M21" s="45">
        <v>16.561</v>
      </c>
      <c r="N21" s="45">
        <v>10.176299999999999</v>
      </c>
      <c r="O21" s="45">
        <v>0</v>
      </c>
      <c r="P21" s="45">
        <v>10.176299999999999</v>
      </c>
      <c r="Q21" s="45">
        <v>10.6721</v>
      </c>
      <c r="R21" s="45">
        <v>9.1195000000000004</v>
      </c>
      <c r="S21" s="45">
        <v>9.7059999999999995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13">
        <v>40878</v>
      </c>
      <c r="B22" s="45">
        <v>16.740500000000001</v>
      </c>
      <c r="C22" s="45">
        <v>16.251300000000001</v>
      </c>
      <c r="D22" s="45">
        <v>17.136500000000002</v>
      </c>
      <c r="E22" s="45">
        <v>18.291899999999998</v>
      </c>
      <c r="F22" s="45">
        <v>16.564</v>
      </c>
      <c r="G22" s="45">
        <v>10.4848</v>
      </c>
      <c r="H22" s="45">
        <v>17.928699999999999</v>
      </c>
      <c r="I22" s="45">
        <v>16.251300000000001</v>
      </c>
      <c r="J22" s="45">
        <v>19.930599999999998</v>
      </c>
      <c r="K22" s="45">
        <v>21.413</v>
      </c>
      <c r="L22" s="45">
        <v>18.153099999999998</v>
      </c>
      <c r="M22" s="45">
        <v>14.4453</v>
      </c>
      <c r="N22" s="45">
        <v>11.243499999999999</v>
      </c>
      <c r="O22" s="45">
        <v>0</v>
      </c>
      <c r="P22" s="45">
        <v>11.243499999999999</v>
      </c>
      <c r="Q22" s="45">
        <v>11.280099999999999</v>
      </c>
      <c r="R22" s="45">
        <v>12.0144</v>
      </c>
      <c r="S22" s="45">
        <v>9.6449999999999996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13">
        <v>40909</v>
      </c>
      <c r="B23" s="45">
        <v>16.178899999999999</v>
      </c>
      <c r="C23" s="45">
        <v>17.177600000000002</v>
      </c>
      <c r="D23" s="45">
        <v>15.552099999999999</v>
      </c>
      <c r="E23" s="45">
        <v>15.648300000000001</v>
      </c>
      <c r="F23" s="45">
        <v>15.595499999999999</v>
      </c>
      <c r="G23" s="45">
        <v>9.8194999999999997</v>
      </c>
      <c r="H23" s="45">
        <v>16.533200000000001</v>
      </c>
      <c r="I23" s="45">
        <v>17.177600000000002</v>
      </c>
      <c r="J23" s="45">
        <v>16.0883</v>
      </c>
      <c r="K23" s="45">
        <v>15.806800000000001</v>
      </c>
      <c r="L23" s="45">
        <v>17.9175</v>
      </c>
      <c r="M23" s="45">
        <v>0</v>
      </c>
      <c r="N23" s="45">
        <v>10.2011</v>
      </c>
      <c r="O23" s="45">
        <v>0</v>
      </c>
      <c r="P23" s="45">
        <v>10.2011</v>
      </c>
      <c r="Q23" s="45">
        <v>11.8528</v>
      </c>
      <c r="R23" s="45">
        <v>9.0746000000000002</v>
      </c>
      <c r="S23" s="45">
        <v>9.8194999999999997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13">
        <v>40940</v>
      </c>
      <c r="B24" s="45">
        <v>16.441700000000001</v>
      </c>
      <c r="C24" s="45">
        <v>17.018000000000001</v>
      </c>
      <c r="D24" s="45">
        <v>16.1112</v>
      </c>
      <c r="E24" s="45">
        <v>16.8889</v>
      </c>
      <c r="F24" s="45">
        <v>15.2545</v>
      </c>
      <c r="G24" s="45">
        <v>10.8994</v>
      </c>
      <c r="H24" s="45">
        <v>17.3386</v>
      </c>
      <c r="I24" s="45">
        <v>17.018000000000001</v>
      </c>
      <c r="J24" s="45">
        <v>17.578299999999999</v>
      </c>
      <c r="K24" s="45">
        <v>17.164899999999999</v>
      </c>
      <c r="L24" s="45">
        <v>22.334</v>
      </c>
      <c r="M24" s="45">
        <v>17.0258</v>
      </c>
      <c r="N24" s="45">
        <v>11.282500000000001</v>
      </c>
      <c r="O24" s="45">
        <v>0</v>
      </c>
      <c r="P24" s="45">
        <v>11.282500000000001</v>
      </c>
      <c r="Q24" s="45">
        <v>12.0063</v>
      </c>
      <c r="R24" s="45">
        <v>11.328799999999999</v>
      </c>
      <c r="S24" s="45">
        <v>10.870699999999999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13">
        <v>40969</v>
      </c>
      <c r="B25" s="45">
        <v>16.604600000000001</v>
      </c>
      <c r="C25" s="45">
        <v>17.5749</v>
      </c>
      <c r="D25" s="45">
        <v>15.953900000000001</v>
      </c>
      <c r="E25" s="45">
        <v>18.105</v>
      </c>
      <c r="F25" s="45">
        <v>12.7799</v>
      </c>
      <c r="G25" s="45">
        <v>14.110799999999999</v>
      </c>
      <c r="H25" s="45">
        <v>18.304600000000001</v>
      </c>
      <c r="I25" s="45">
        <v>17.5749</v>
      </c>
      <c r="J25" s="45">
        <v>19.073699999999999</v>
      </c>
      <c r="K25" s="45">
        <v>19.026499999999999</v>
      </c>
      <c r="L25" s="45">
        <v>19.165199999999999</v>
      </c>
      <c r="M25" s="45">
        <v>21.399699999999999</v>
      </c>
      <c r="N25" s="45">
        <v>10.4998</v>
      </c>
      <c r="O25" s="45">
        <v>0</v>
      </c>
      <c r="P25" s="45">
        <v>10.4998</v>
      </c>
      <c r="Q25" s="45">
        <v>11.264200000000001</v>
      </c>
      <c r="R25" s="45">
        <v>10.2788</v>
      </c>
      <c r="S25" s="45">
        <v>11.0396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13">
        <v>41000</v>
      </c>
      <c r="B26" s="45">
        <v>17.062100000000001</v>
      </c>
      <c r="C26" s="45">
        <v>18.011900000000001</v>
      </c>
      <c r="D26" s="45">
        <v>16.398900000000001</v>
      </c>
      <c r="E26" s="45">
        <v>16.2681</v>
      </c>
      <c r="F26" s="45">
        <v>18.892299999999999</v>
      </c>
      <c r="G26" s="45">
        <v>9.8007000000000009</v>
      </c>
      <c r="H26" s="45">
        <v>17.625800000000002</v>
      </c>
      <c r="I26" s="45">
        <v>18.011900000000001</v>
      </c>
      <c r="J26" s="45">
        <v>17.3157</v>
      </c>
      <c r="K26" s="45">
        <v>16.985600000000002</v>
      </c>
      <c r="L26" s="45">
        <v>20.410599999999999</v>
      </c>
      <c r="M26" s="45">
        <v>18.107099999999999</v>
      </c>
      <c r="N26" s="45">
        <v>10.2949</v>
      </c>
      <c r="O26" s="45">
        <v>0</v>
      </c>
      <c r="P26" s="45">
        <v>10.2949</v>
      </c>
      <c r="Q26" s="45">
        <v>10.592599999999999</v>
      </c>
      <c r="R26" s="45">
        <v>9.4846000000000004</v>
      </c>
      <c r="S26" s="45">
        <v>9.2539999999999996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13">
        <v>41030</v>
      </c>
      <c r="B27" s="45">
        <v>17.207899999999999</v>
      </c>
      <c r="C27" s="45">
        <v>18.464400000000001</v>
      </c>
      <c r="D27" s="45">
        <v>16.6173</v>
      </c>
      <c r="E27" s="45">
        <v>16.8171</v>
      </c>
      <c r="F27" s="45">
        <v>15.8674</v>
      </c>
      <c r="G27" s="45">
        <v>16.454000000000001</v>
      </c>
      <c r="H27" s="45">
        <v>17.993400000000001</v>
      </c>
      <c r="I27" s="45">
        <v>18.464400000000001</v>
      </c>
      <c r="J27" s="45">
        <v>17.73</v>
      </c>
      <c r="K27" s="45">
        <v>17.398499999999999</v>
      </c>
      <c r="L27" s="45">
        <v>19.688199999999998</v>
      </c>
      <c r="M27" s="45">
        <v>17.580200000000001</v>
      </c>
      <c r="N27" s="45">
        <v>10.769</v>
      </c>
      <c r="O27" s="45">
        <v>0</v>
      </c>
      <c r="P27" s="45">
        <v>10.769</v>
      </c>
      <c r="Q27" s="45">
        <v>11.182700000000001</v>
      </c>
      <c r="R27" s="45">
        <v>10.411199999999999</v>
      </c>
      <c r="S27" s="45">
        <v>10.773899999999999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13">
        <v>41061</v>
      </c>
      <c r="B28" s="45">
        <v>18.618500000000001</v>
      </c>
      <c r="C28" s="45">
        <v>18.347999999999999</v>
      </c>
      <c r="D28" s="45">
        <v>18.7181</v>
      </c>
      <c r="E28" s="45">
        <v>18.79</v>
      </c>
      <c r="F28" s="45">
        <v>18.489000000000001</v>
      </c>
      <c r="G28" s="45">
        <v>13.5121</v>
      </c>
      <c r="H28" s="45">
        <v>19.1371</v>
      </c>
      <c r="I28" s="45">
        <v>18.347999999999999</v>
      </c>
      <c r="J28" s="45">
        <v>19.449200000000001</v>
      </c>
      <c r="K28" s="45">
        <v>19.459</v>
      </c>
      <c r="L28" s="45">
        <v>19.387499999999999</v>
      </c>
      <c r="M28" s="45">
        <v>25.383199999999999</v>
      </c>
      <c r="N28" s="45">
        <v>8.9001000000000001</v>
      </c>
      <c r="O28" s="45">
        <v>0</v>
      </c>
      <c r="P28" s="45">
        <v>8.9001000000000001</v>
      </c>
      <c r="Q28" s="45">
        <v>8.5241000000000007</v>
      </c>
      <c r="R28" s="45">
        <v>9.4634999999999998</v>
      </c>
      <c r="S28" s="45">
        <v>12.0097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13">
        <v>41091</v>
      </c>
      <c r="B29" s="45">
        <v>18.140699999999999</v>
      </c>
      <c r="C29" s="45">
        <v>18.578600000000002</v>
      </c>
      <c r="D29" s="45">
        <v>17.769300000000001</v>
      </c>
      <c r="E29" s="45">
        <v>19.0992</v>
      </c>
      <c r="F29" s="45">
        <v>15.8162</v>
      </c>
      <c r="G29" s="45">
        <v>8.7304999999999993</v>
      </c>
      <c r="H29" s="45">
        <v>19.6919</v>
      </c>
      <c r="I29" s="45">
        <v>18.578600000000002</v>
      </c>
      <c r="J29" s="45">
        <v>20.952000000000002</v>
      </c>
      <c r="K29" s="45">
        <v>22.173100000000002</v>
      </c>
      <c r="L29" s="45">
        <v>18.532399999999999</v>
      </c>
      <c r="M29" s="45">
        <v>9.6350999999999996</v>
      </c>
      <c r="N29" s="45">
        <v>8.2507000000000001</v>
      </c>
      <c r="O29" s="45">
        <v>0</v>
      </c>
      <c r="P29" s="45">
        <v>8.2507000000000001</v>
      </c>
      <c r="Q29" s="45">
        <v>7.6375999999999999</v>
      </c>
      <c r="R29" s="45">
        <v>9.1091999999999995</v>
      </c>
      <c r="S29" s="45">
        <v>8.4560999999999993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13">
        <v>41122</v>
      </c>
      <c r="B30" s="45">
        <v>20.1981</v>
      </c>
      <c r="C30" s="45">
        <v>19.0564</v>
      </c>
      <c r="D30" s="45">
        <v>20.665099999999999</v>
      </c>
      <c r="E30" s="45">
        <v>21.592300000000002</v>
      </c>
      <c r="F30" s="45">
        <v>16.215499999999999</v>
      </c>
      <c r="G30" s="45">
        <v>11.522</v>
      </c>
      <c r="H30" s="45">
        <v>21.5336</v>
      </c>
      <c r="I30" s="45">
        <v>19.0564</v>
      </c>
      <c r="J30" s="45">
        <v>22.744499999999999</v>
      </c>
      <c r="K30" s="45">
        <v>23.665700000000001</v>
      </c>
      <c r="L30" s="45">
        <v>17.892600000000002</v>
      </c>
      <c r="M30" s="45">
        <v>12.3101</v>
      </c>
      <c r="N30" s="45">
        <v>10.011900000000001</v>
      </c>
      <c r="O30" s="45">
        <v>0</v>
      </c>
      <c r="P30" s="45">
        <v>10.011900000000001</v>
      </c>
      <c r="Q30" s="45">
        <v>9.8233999999999995</v>
      </c>
      <c r="R30" s="45">
        <v>10.940799999999999</v>
      </c>
      <c r="S30" s="45">
        <v>8.5780999999999992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13">
        <v>41153</v>
      </c>
      <c r="B31" s="45">
        <v>20.715900000000001</v>
      </c>
      <c r="C31" s="45">
        <v>19.5702</v>
      </c>
      <c r="D31" s="45">
        <v>21.434200000000001</v>
      </c>
      <c r="E31" s="45">
        <v>22.006599999999999</v>
      </c>
      <c r="F31" s="45">
        <v>17.6145</v>
      </c>
      <c r="G31" s="45">
        <v>8.5355000000000008</v>
      </c>
      <c r="H31" s="45">
        <v>21.634699999999999</v>
      </c>
      <c r="I31" s="45">
        <v>19.5702</v>
      </c>
      <c r="J31" s="45">
        <v>23.121400000000001</v>
      </c>
      <c r="K31" s="45">
        <v>23.646000000000001</v>
      </c>
      <c r="L31" s="45">
        <v>19.075800000000001</v>
      </c>
      <c r="M31" s="45">
        <v>24</v>
      </c>
      <c r="N31" s="45">
        <v>10.0824</v>
      </c>
      <c r="O31" s="45">
        <v>0</v>
      </c>
      <c r="P31" s="45">
        <v>10.0824</v>
      </c>
      <c r="Q31" s="45">
        <v>10.1988</v>
      </c>
      <c r="R31" s="45">
        <v>9.7332000000000001</v>
      </c>
      <c r="S31" s="45">
        <v>8.5327000000000002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13">
        <v>41183</v>
      </c>
      <c r="B32" s="45">
        <v>17.322600000000001</v>
      </c>
      <c r="C32" s="45">
        <v>18.662800000000001</v>
      </c>
      <c r="D32" s="45">
        <v>16.4922</v>
      </c>
      <c r="E32" s="45">
        <v>17.038599999999999</v>
      </c>
      <c r="F32" s="45">
        <v>15.366300000000001</v>
      </c>
      <c r="G32" s="45">
        <v>12.85</v>
      </c>
      <c r="H32" s="45">
        <v>20.562200000000001</v>
      </c>
      <c r="I32" s="45">
        <v>18.662800000000001</v>
      </c>
      <c r="J32" s="45">
        <v>22.654499999999999</v>
      </c>
      <c r="K32" s="45">
        <v>23.984200000000001</v>
      </c>
      <c r="L32" s="45">
        <v>19.472799999999999</v>
      </c>
      <c r="M32" s="45">
        <v>17.091000000000001</v>
      </c>
      <c r="N32" s="45">
        <v>8.57</v>
      </c>
      <c r="O32" s="45">
        <v>0</v>
      </c>
      <c r="P32" s="45">
        <v>8.57</v>
      </c>
      <c r="Q32" s="45">
        <v>7.5027999999999997</v>
      </c>
      <c r="R32" s="45">
        <v>10.7888</v>
      </c>
      <c r="S32" s="45">
        <v>8.4407999999999994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13">
        <v>41214</v>
      </c>
      <c r="B33" s="45">
        <v>17.916599999999999</v>
      </c>
      <c r="C33" s="45">
        <v>19.559799999999999</v>
      </c>
      <c r="D33" s="45">
        <v>16.928699999999999</v>
      </c>
      <c r="E33" s="45">
        <v>16.877700000000001</v>
      </c>
      <c r="F33" s="45">
        <v>17.2516</v>
      </c>
      <c r="G33" s="45">
        <v>8.0188000000000006</v>
      </c>
      <c r="H33" s="45">
        <v>22.249199999999998</v>
      </c>
      <c r="I33" s="45">
        <v>19.559799999999999</v>
      </c>
      <c r="J33" s="45">
        <v>25.7104</v>
      </c>
      <c r="K33" s="45">
        <v>28.233799999999999</v>
      </c>
      <c r="L33" s="45">
        <v>19.980499999999999</v>
      </c>
      <c r="M33" s="45">
        <v>22</v>
      </c>
      <c r="N33" s="45">
        <v>9.2291000000000007</v>
      </c>
      <c r="O33" s="45">
        <v>0</v>
      </c>
      <c r="P33" s="45">
        <v>9.2291000000000007</v>
      </c>
      <c r="Q33" s="45">
        <v>8.8688000000000002</v>
      </c>
      <c r="R33" s="45">
        <v>11.664099999999999</v>
      </c>
      <c r="S33" s="45">
        <v>7.9260000000000002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13">
        <v>41244</v>
      </c>
      <c r="B34" s="45">
        <v>18.3246</v>
      </c>
      <c r="C34" s="45">
        <v>20.599299999999999</v>
      </c>
      <c r="D34" s="45">
        <v>17.116599999999998</v>
      </c>
      <c r="E34" s="45">
        <v>18.130199999999999</v>
      </c>
      <c r="F34" s="45">
        <v>15.4977</v>
      </c>
      <c r="G34" s="45">
        <v>14.5214</v>
      </c>
      <c r="H34" s="45">
        <v>20.329599999999999</v>
      </c>
      <c r="I34" s="45">
        <v>20.599299999999999</v>
      </c>
      <c r="J34" s="45">
        <v>20.123699999999999</v>
      </c>
      <c r="K34" s="45">
        <v>20.792300000000001</v>
      </c>
      <c r="L34" s="45">
        <v>20.3108</v>
      </c>
      <c r="M34" s="45">
        <v>15.007199999999999</v>
      </c>
      <c r="N34" s="45">
        <v>10.235200000000001</v>
      </c>
      <c r="O34" s="45">
        <v>0</v>
      </c>
      <c r="P34" s="45">
        <v>10.235200000000001</v>
      </c>
      <c r="Q34" s="45">
        <v>8.3714999999999993</v>
      </c>
      <c r="R34" s="45">
        <v>11.801500000000001</v>
      </c>
      <c r="S34" s="45">
        <v>11.6607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13">
        <v>41275</v>
      </c>
      <c r="B35" s="45">
        <v>16.9862</v>
      </c>
      <c r="C35" s="45">
        <v>20.3825</v>
      </c>
      <c r="D35" s="45">
        <v>15.360099999999999</v>
      </c>
      <c r="E35" s="45">
        <v>15.245100000000001</v>
      </c>
      <c r="F35" s="45">
        <v>15.9224</v>
      </c>
      <c r="G35" s="45">
        <v>19</v>
      </c>
      <c r="H35" s="45">
        <v>18.5457</v>
      </c>
      <c r="I35" s="45">
        <v>20.3825</v>
      </c>
      <c r="J35" s="45">
        <v>17.370999999999999</v>
      </c>
      <c r="K35" s="45">
        <v>17.401299999999999</v>
      </c>
      <c r="L35" s="45">
        <v>16.973700000000001</v>
      </c>
      <c r="M35" s="45">
        <v>19</v>
      </c>
      <c r="N35" s="45">
        <v>9.3699999999999992</v>
      </c>
      <c r="O35" s="45">
        <v>0</v>
      </c>
      <c r="P35" s="45">
        <v>9.3699999999999992</v>
      </c>
      <c r="Q35" s="45">
        <v>9.1408000000000005</v>
      </c>
      <c r="R35" s="45">
        <v>11.6897</v>
      </c>
      <c r="S35" s="45">
        <v>0</v>
      </c>
      <c r="T35" s="45">
        <v>10.700100000000001</v>
      </c>
      <c r="U35" s="45">
        <v>0</v>
      </c>
      <c r="V35" s="45">
        <v>10.700100000000001</v>
      </c>
      <c r="W35" s="45">
        <v>10.418900000000001</v>
      </c>
      <c r="X35" s="45">
        <v>13.0463</v>
      </c>
      <c r="Y35" s="45">
        <v>0</v>
      </c>
      <c r="Z35" s="45">
        <v>7.2664</v>
      </c>
      <c r="AA35" s="45">
        <v>0</v>
      </c>
      <c r="AB35" s="45">
        <v>7.2664</v>
      </c>
      <c r="AC35" s="45">
        <v>7.2146999999999997</v>
      </c>
      <c r="AD35" s="45">
        <v>8.0364000000000004</v>
      </c>
      <c r="AE35" s="45">
        <v>0</v>
      </c>
    </row>
    <row r="36" spans="1:31" ht="13.8" hidden="1" outlineLevel="1">
      <c r="A36" s="13">
        <v>41306</v>
      </c>
      <c r="B36" s="45">
        <v>16.467400000000001</v>
      </c>
      <c r="C36" s="45">
        <v>20.566700000000001</v>
      </c>
      <c r="D36" s="45">
        <v>14.4354</v>
      </c>
      <c r="E36" s="45">
        <v>14.2325</v>
      </c>
      <c r="F36" s="45">
        <v>17.1205</v>
      </c>
      <c r="G36" s="45">
        <v>9.1645000000000003</v>
      </c>
      <c r="H36" s="45">
        <v>17.206600000000002</v>
      </c>
      <c r="I36" s="45">
        <v>20.566700000000001</v>
      </c>
      <c r="J36" s="45">
        <v>15.104699999999999</v>
      </c>
      <c r="K36" s="45">
        <v>14.7011</v>
      </c>
      <c r="L36" s="45">
        <v>18.681000000000001</v>
      </c>
      <c r="M36" s="45">
        <v>0</v>
      </c>
      <c r="N36" s="45">
        <v>11.881</v>
      </c>
      <c r="O36" s="45">
        <v>0</v>
      </c>
      <c r="P36" s="45">
        <v>11.881</v>
      </c>
      <c r="Q36" s="45">
        <v>10.9801</v>
      </c>
      <c r="R36" s="45">
        <v>15.137600000000001</v>
      </c>
      <c r="S36" s="45">
        <v>9.1645000000000003</v>
      </c>
      <c r="T36" s="45">
        <v>10.962899999999999</v>
      </c>
      <c r="U36" s="45">
        <v>0</v>
      </c>
      <c r="V36" s="45">
        <v>10.962899999999999</v>
      </c>
      <c r="W36" s="45">
        <v>11.017899999999999</v>
      </c>
      <c r="X36" s="45">
        <v>12.5907</v>
      </c>
      <c r="Y36" s="45">
        <v>9.5</v>
      </c>
      <c r="Z36" s="45">
        <v>15.3809</v>
      </c>
      <c r="AA36" s="45">
        <v>0</v>
      </c>
      <c r="AB36" s="45">
        <v>15.3809</v>
      </c>
      <c r="AC36" s="45">
        <v>9.8970000000000002</v>
      </c>
      <c r="AD36" s="45">
        <v>17.317299999999999</v>
      </c>
      <c r="AE36" s="45">
        <v>7.0035999999999996</v>
      </c>
    </row>
    <row r="37" spans="1:31" ht="13.8" hidden="1" outlineLevel="1">
      <c r="A37" s="13">
        <v>41334</v>
      </c>
      <c r="B37" s="45">
        <v>16.2438</v>
      </c>
      <c r="C37" s="45">
        <v>20.663499999999999</v>
      </c>
      <c r="D37" s="45">
        <v>14.3119</v>
      </c>
      <c r="E37" s="45">
        <v>14.127700000000001</v>
      </c>
      <c r="F37" s="45">
        <v>15.879799999999999</v>
      </c>
      <c r="G37" s="45">
        <v>10.4306</v>
      </c>
      <c r="H37" s="45">
        <v>17.0349</v>
      </c>
      <c r="I37" s="45">
        <v>20.663499999999999</v>
      </c>
      <c r="J37" s="45">
        <v>15.1599</v>
      </c>
      <c r="K37" s="45">
        <v>14.7805</v>
      </c>
      <c r="L37" s="45">
        <v>19.068200000000001</v>
      </c>
      <c r="M37" s="45">
        <v>0</v>
      </c>
      <c r="N37" s="45">
        <v>9.657</v>
      </c>
      <c r="O37" s="45">
        <v>0</v>
      </c>
      <c r="P37" s="45">
        <v>9.657</v>
      </c>
      <c r="Q37" s="45">
        <v>9.8079999999999998</v>
      </c>
      <c r="R37" s="45">
        <v>9.1044</v>
      </c>
      <c r="S37" s="45">
        <v>10.4503</v>
      </c>
      <c r="T37" s="45">
        <v>10.077999999999999</v>
      </c>
      <c r="U37" s="45">
        <v>0</v>
      </c>
      <c r="V37" s="45">
        <v>10.077999999999999</v>
      </c>
      <c r="W37" s="45">
        <v>9.9492999999999991</v>
      </c>
      <c r="X37" s="45">
        <v>11.1036</v>
      </c>
      <c r="Y37" s="45">
        <v>10.4503</v>
      </c>
      <c r="Z37" s="45">
        <v>8.5303000000000004</v>
      </c>
      <c r="AA37" s="45">
        <v>0</v>
      </c>
      <c r="AB37" s="45">
        <v>8.5303000000000004</v>
      </c>
      <c r="AC37" s="45">
        <v>9.0440000000000005</v>
      </c>
      <c r="AD37" s="45">
        <v>8.1366999999999994</v>
      </c>
      <c r="AE37" s="45">
        <v>0</v>
      </c>
    </row>
    <row r="38" spans="1:31" ht="13.8" hidden="1" outlineLevel="1">
      <c r="A38" s="13">
        <v>41365</v>
      </c>
      <c r="B38" s="45">
        <v>14.520899999999999</v>
      </c>
      <c r="C38" s="45">
        <v>20.602499999999999</v>
      </c>
      <c r="D38" s="45">
        <v>12.0779</v>
      </c>
      <c r="E38" s="45">
        <v>11.531700000000001</v>
      </c>
      <c r="F38" s="45">
        <v>16.769300000000001</v>
      </c>
      <c r="G38" s="45">
        <v>10.077999999999999</v>
      </c>
      <c r="H38" s="45">
        <v>16.349599999999999</v>
      </c>
      <c r="I38" s="45">
        <v>20.602499999999999</v>
      </c>
      <c r="J38" s="45">
        <v>13.82</v>
      </c>
      <c r="K38" s="45">
        <v>13.136699999999999</v>
      </c>
      <c r="L38" s="45">
        <v>18.700299999999999</v>
      </c>
      <c r="M38" s="45">
        <v>0</v>
      </c>
      <c r="N38" s="45">
        <v>8.4536999999999995</v>
      </c>
      <c r="O38" s="45">
        <v>0</v>
      </c>
      <c r="P38" s="45">
        <v>8.4536999999999995</v>
      </c>
      <c r="Q38" s="45">
        <v>8.3026</v>
      </c>
      <c r="R38" s="45">
        <v>9.8834</v>
      </c>
      <c r="S38" s="45">
        <v>10.077999999999999</v>
      </c>
      <c r="T38" s="45">
        <v>8.3707999999999991</v>
      </c>
      <c r="U38" s="45">
        <v>0</v>
      </c>
      <c r="V38" s="45">
        <v>8.3707999999999991</v>
      </c>
      <c r="W38" s="45">
        <v>8.2828999999999997</v>
      </c>
      <c r="X38" s="45">
        <v>11.0025</v>
      </c>
      <c r="Y38" s="45">
        <v>9.4725999999999999</v>
      </c>
      <c r="Z38" s="45">
        <v>9.48</v>
      </c>
      <c r="AA38" s="45">
        <v>0</v>
      </c>
      <c r="AB38" s="45">
        <v>9.48</v>
      </c>
      <c r="AC38" s="45">
        <v>9.7532999999999994</v>
      </c>
      <c r="AD38" s="45">
        <v>9.0983999999999998</v>
      </c>
      <c r="AE38" s="45">
        <v>10.101900000000001</v>
      </c>
    </row>
    <row r="39" spans="1:31" ht="13.8" hidden="1" outlineLevel="1">
      <c r="A39" s="13">
        <v>41395</v>
      </c>
      <c r="B39" s="45">
        <v>16.173400000000001</v>
      </c>
      <c r="C39" s="45">
        <v>20.302800000000001</v>
      </c>
      <c r="D39" s="45">
        <v>14.466799999999999</v>
      </c>
      <c r="E39" s="45">
        <v>12.7417</v>
      </c>
      <c r="F39" s="45">
        <v>18.9937</v>
      </c>
      <c r="G39" s="45">
        <v>10.198700000000001</v>
      </c>
      <c r="H39" s="45">
        <v>16.601199999999999</v>
      </c>
      <c r="I39" s="45">
        <v>20.302800000000001</v>
      </c>
      <c r="J39" s="45">
        <v>14.907299999999999</v>
      </c>
      <c r="K39" s="45">
        <v>12.9293</v>
      </c>
      <c r="L39" s="45">
        <v>20.471299999999999</v>
      </c>
      <c r="M39" s="45">
        <v>0</v>
      </c>
      <c r="N39" s="45">
        <v>10.360300000000001</v>
      </c>
      <c r="O39" s="45">
        <v>0</v>
      </c>
      <c r="P39" s="45">
        <v>10.360300000000001</v>
      </c>
      <c r="Q39" s="45">
        <v>10.438499999999999</v>
      </c>
      <c r="R39" s="45">
        <v>10.2645</v>
      </c>
      <c r="S39" s="45">
        <v>10.198700000000001</v>
      </c>
      <c r="T39" s="45">
        <v>10.006399999999999</v>
      </c>
      <c r="U39" s="45">
        <v>0</v>
      </c>
      <c r="V39" s="45">
        <v>10.006399999999999</v>
      </c>
      <c r="W39" s="45">
        <v>10.0267</v>
      </c>
      <c r="X39" s="45">
        <v>9.9540000000000006</v>
      </c>
      <c r="Y39" s="45">
        <v>9.7556999999999992</v>
      </c>
      <c r="Z39" s="45">
        <v>10.802</v>
      </c>
      <c r="AA39" s="45">
        <v>0</v>
      </c>
      <c r="AB39" s="45">
        <v>10.802</v>
      </c>
      <c r="AC39" s="45">
        <v>12.261699999999999</v>
      </c>
      <c r="AD39" s="45">
        <v>10.336399999999999</v>
      </c>
      <c r="AE39" s="45">
        <v>11.857100000000001</v>
      </c>
    </row>
    <row r="40" spans="1:31" ht="13.8" hidden="1" outlineLevel="1">
      <c r="A40" s="13">
        <v>41426</v>
      </c>
      <c r="B40" s="45">
        <v>15.870900000000001</v>
      </c>
      <c r="C40" s="45">
        <v>20.396599999999999</v>
      </c>
      <c r="D40" s="45">
        <v>14.411799999999999</v>
      </c>
      <c r="E40" s="45">
        <v>14.087</v>
      </c>
      <c r="F40" s="45">
        <v>17.3901</v>
      </c>
      <c r="G40" s="45">
        <v>10.6496</v>
      </c>
      <c r="H40" s="45">
        <v>16.598600000000001</v>
      </c>
      <c r="I40" s="45">
        <v>20.396599999999999</v>
      </c>
      <c r="J40" s="45">
        <v>15.1473</v>
      </c>
      <c r="K40" s="45">
        <v>14.713100000000001</v>
      </c>
      <c r="L40" s="45">
        <v>19.556699999999999</v>
      </c>
      <c r="M40" s="45">
        <v>23.148900000000001</v>
      </c>
      <c r="N40" s="45">
        <v>10.443199999999999</v>
      </c>
      <c r="O40" s="45">
        <v>0</v>
      </c>
      <c r="P40" s="45">
        <v>10.443199999999999</v>
      </c>
      <c r="Q40" s="45">
        <v>10.122400000000001</v>
      </c>
      <c r="R40" s="45">
        <v>11.909800000000001</v>
      </c>
      <c r="S40" s="45">
        <v>9.6180000000000003</v>
      </c>
      <c r="T40" s="45">
        <v>10.6127</v>
      </c>
      <c r="U40" s="45">
        <v>0</v>
      </c>
      <c r="V40" s="45">
        <v>10.6127</v>
      </c>
      <c r="W40" s="45">
        <v>10.2333</v>
      </c>
      <c r="X40" s="45">
        <v>12.2662</v>
      </c>
      <c r="Y40" s="45">
        <v>10.9138</v>
      </c>
      <c r="Z40" s="45">
        <v>9.1572999999999993</v>
      </c>
      <c r="AA40" s="45">
        <v>0</v>
      </c>
      <c r="AB40" s="45">
        <v>9.1572999999999993</v>
      </c>
      <c r="AC40" s="45">
        <v>9.0530000000000008</v>
      </c>
      <c r="AD40" s="45">
        <v>10.164199999999999</v>
      </c>
      <c r="AE40" s="45">
        <v>7.0035999999999996</v>
      </c>
    </row>
    <row r="41" spans="1:31" ht="13.8" hidden="1" outlineLevel="1">
      <c r="A41" s="13">
        <v>41456</v>
      </c>
      <c r="B41" s="45">
        <v>16.231000000000002</v>
      </c>
      <c r="C41" s="45">
        <v>19.628399999999999</v>
      </c>
      <c r="D41" s="45">
        <v>14.767799999999999</v>
      </c>
      <c r="E41" s="45">
        <v>15.247999999999999</v>
      </c>
      <c r="F41" s="45">
        <v>13.6936</v>
      </c>
      <c r="G41" s="45">
        <v>9.4352</v>
      </c>
      <c r="H41" s="45">
        <v>17.308700000000002</v>
      </c>
      <c r="I41" s="45">
        <v>19.628399999999999</v>
      </c>
      <c r="J41" s="45">
        <v>15.940099999999999</v>
      </c>
      <c r="K41" s="45">
        <v>15.6257</v>
      </c>
      <c r="L41" s="45">
        <v>18.8934</v>
      </c>
      <c r="M41" s="45">
        <v>23.148900000000001</v>
      </c>
      <c r="N41" s="45">
        <v>11.5984</v>
      </c>
      <c r="O41" s="45">
        <v>0</v>
      </c>
      <c r="P41" s="45">
        <v>11.5984</v>
      </c>
      <c r="Q41" s="45">
        <v>9.8768999999999991</v>
      </c>
      <c r="R41" s="45">
        <v>12.0372</v>
      </c>
      <c r="S41" s="45">
        <v>8.6387999999999998</v>
      </c>
      <c r="T41" s="45">
        <v>11.7286</v>
      </c>
      <c r="U41" s="45">
        <v>0</v>
      </c>
      <c r="V41" s="45">
        <v>11.7286</v>
      </c>
      <c r="W41" s="45">
        <v>9.9109999999999996</v>
      </c>
      <c r="X41" s="45">
        <v>12.129899999999999</v>
      </c>
      <c r="Y41" s="45">
        <v>9.2082999999999995</v>
      </c>
      <c r="Z41" s="45">
        <v>9.6605000000000008</v>
      </c>
      <c r="AA41" s="45">
        <v>0</v>
      </c>
      <c r="AB41" s="45">
        <v>9.6605000000000008</v>
      </c>
      <c r="AC41" s="45">
        <v>9.6417999999999999</v>
      </c>
      <c r="AD41" s="45">
        <v>10.049899999999999</v>
      </c>
      <c r="AE41" s="45">
        <v>7.0035999999999996</v>
      </c>
    </row>
    <row r="42" spans="1:31" ht="13.8" hidden="1" outlineLevel="1">
      <c r="A42" s="13">
        <v>41487</v>
      </c>
      <c r="B42" s="45">
        <v>17.358899999999998</v>
      </c>
      <c r="C42" s="45">
        <v>19.771599999999999</v>
      </c>
      <c r="D42" s="45">
        <v>15.8832</v>
      </c>
      <c r="E42" s="45">
        <v>15.810499999999999</v>
      </c>
      <c r="F42" s="45">
        <v>16.443200000000001</v>
      </c>
      <c r="G42" s="45">
        <v>10.1113</v>
      </c>
      <c r="H42" s="45">
        <v>17.776499999999999</v>
      </c>
      <c r="I42" s="45">
        <v>19.771599999999999</v>
      </c>
      <c r="J42" s="45">
        <v>16.435500000000001</v>
      </c>
      <c r="K42" s="45">
        <v>15.9353</v>
      </c>
      <c r="L42" s="45">
        <v>18.9238</v>
      </c>
      <c r="M42" s="45">
        <v>20.521899999999999</v>
      </c>
      <c r="N42" s="45">
        <v>10.308</v>
      </c>
      <c r="O42" s="45">
        <v>0</v>
      </c>
      <c r="P42" s="45">
        <v>10.308</v>
      </c>
      <c r="Q42" s="45">
        <v>10.314299999999999</v>
      </c>
      <c r="R42" s="45">
        <v>10.372</v>
      </c>
      <c r="S42" s="45">
        <v>9.9305000000000003</v>
      </c>
      <c r="T42" s="45">
        <v>10.5349</v>
      </c>
      <c r="U42" s="45">
        <v>0</v>
      </c>
      <c r="V42" s="45">
        <v>10.5349</v>
      </c>
      <c r="W42" s="45">
        <v>10.521599999999999</v>
      </c>
      <c r="X42" s="45">
        <v>10.6691</v>
      </c>
      <c r="Y42" s="45">
        <v>9.9292999999999996</v>
      </c>
      <c r="Z42" s="45">
        <v>9.5907999999999998</v>
      </c>
      <c r="AA42" s="45">
        <v>0</v>
      </c>
      <c r="AB42" s="45">
        <v>9.5907999999999998</v>
      </c>
      <c r="AC42" s="45">
        <v>9.2443000000000008</v>
      </c>
      <c r="AD42" s="45">
        <v>9.6204999999999998</v>
      </c>
      <c r="AE42" s="45">
        <v>9.9398</v>
      </c>
    </row>
    <row r="43" spans="1:31" ht="13.8" hidden="1" outlineLevel="1">
      <c r="A43" s="13">
        <v>41518</v>
      </c>
      <c r="B43" s="45">
        <v>16.629200000000001</v>
      </c>
      <c r="C43" s="45">
        <v>20.067</v>
      </c>
      <c r="D43" s="45">
        <v>14.963200000000001</v>
      </c>
      <c r="E43" s="45">
        <v>14.641</v>
      </c>
      <c r="F43" s="45">
        <v>16.148900000000001</v>
      </c>
      <c r="G43" s="45">
        <v>13.3683</v>
      </c>
      <c r="H43" s="45">
        <v>17.596599999999999</v>
      </c>
      <c r="I43" s="45">
        <v>20.067</v>
      </c>
      <c r="J43" s="45">
        <v>16.1526</v>
      </c>
      <c r="K43" s="45">
        <v>15.4308</v>
      </c>
      <c r="L43" s="45">
        <v>19.23</v>
      </c>
      <c r="M43" s="45">
        <v>25.7056</v>
      </c>
      <c r="N43" s="45">
        <v>9.1959999999999997</v>
      </c>
      <c r="O43" s="45">
        <v>0</v>
      </c>
      <c r="P43" s="45">
        <v>9.1959999999999997</v>
      </c>
      <c r="Q43" s="45">
        <v>9.0756999999999994</v>
      </c>
      <c r="R43" s="45">
        <v>9.3012999999999995</v>
      </c>
      <c r="S43" s="45">
        <v>9.8420000000000005</v>
      </c>
      <c r="T43" s="45">
        <v>9.6555999999999997</v>
      </c>
      <c r="U43" s="45">
        <v>0</v>
      </c>
      <c r="V43" s="45">
        <v>9.6555999999999997</v>
      </c>
      <c r="W43" s="45">
        <v>9.6876999999999995</v>
      </c>
      <c r="X43" s="45">
        <v>9.6058000000000003</v>
      </c>
      <c r="Y43" s="45">
        <v>9.8420000000000005</v>
      </c>
      <c r="Z43" s="45">
        <v>8.4187999999999992</v>
      </c>
      <c r="AA43" s="45">
        <v>0</v>
      </c>
      <c r="AB43" s="45">
        <v>8.4187999999999992</v>
      </c>
      <c r="AC43" s="45">
        <v>8.5067000000000004</v>
      </c>
      <c r="AD43" s="45">
        <v>8.1050000000000004</v>
      </c>
      <c r="AE43" s="45">
        <v>0</v>
      </c>
    </row>
    <row r="44" spans="1:31" ht="13.8" hidden="1" outlineLevel="1">
      <c r="A44" s="13">
        <v>41548</v>
      </c>
      <c r="B44" s="45">
        <v>16.446200000000001</v>
      </c>
      <c r="C44" s="45">
        <v>19.3902</v>
      </c>
      <c r="D44" s="45">
        <v>14.9551</v>
      </c>
      <c r="E44" s="45">
        <v>14.6341</v>
      </c>
      <c r="F44" s="45">
        <v>16.4817</v>
      </c>
      <c r="G44" s="45">
        <v>8.8713999999999995</v>
      </c>
      <c r="H44" s="45">
        <v>17.033300000000001</v>
      </c>
      <c r="I44" s="45">
        <v>19.3902</v>
      </c>
      <c r="J44" s="45">
        <v>15.6736</v>
      </c>
      <c r="K44" s="45">
        <v>15.0528</v>
      </c>
      <c r="L44" s="45">
        <v>17.389900000000001</v>
      </c>
      <c r="M44" s="45">
        <v>0</v>
      </c>
      <c r="N44" s="45">
        <v>9.7881</v>
      </c>
      <c r="O44" s="45">
        <v>0</v>
      </c>
      <c r="P44" s="45">
        <v>9.7881</v>
      </c>
      <c r="Q44" s="45">
        <v>9.9588999999999999</v>
      </c>
      <c r="R44" s="45">
        <v>10.303800000000001</v>
      </c>
      <c r="S44" s="45">
        <v>8.8713999999999995</v>
      </c>
      <c r="T44" s="45">
        <v>9.9292999999999996</v>
      </c>
      <c r="U44" s="45">
        <v>0</v>
      </c>
      <c r="V44" s="45">
        <v>9.9292999999999996</v>
      </c>
      <c r="W44" s="45">
        <v>10.1882</v>
      </c>
      <c r="X44" s="45">
        <v>10.574</v>
      </c>
      <c r="Y44" s="45">
        <v>8.9664000000000001</v>
      </c>
      <c r="Z44" s="45">
        <v>9.2500999999999998</v>
      </c>
      <c r="AA44" s="45">
        <v>0</v>
      </c>
      <c r="AB44" s="45">
        <v>9.2500999999999998</v>
      </c>
      <c r="AC44" s="45">
        <v>9.0899000000000001</v>
      </c>
      <c r="AD44" s="45">
        <v>9.7388999999999992</v>
      </c>
      <c r="AE44" s="45">
        <v>7.6939000000000002</v>
      </c>
    </row>
    <row r="45" spans="1:31" ht="13.8" hidden="1" outlineLevel="1">
      <c r="A45" s="13">
        <v>41579</v>
      </c>
      <c r="B45" s="45">
        <v>14.981999999999999</v>
      </c>
      <c r="C45" s="45">
        <v>20.0504</v>
      </c>
      <c r="D45" s="45">
        <v>13.194699999999999</v>
      </c>
      <c r="E45" s="45">
        <v>12.3574</v>
      </c>
      <c r="F45" s="45">
        <v>18.105599999999999</v>
      </c>
      <c r="G45" s="45">
        <v>9.9390000000000001</v>
      </c>
      <c r="H45" s="45">
        <v>15.5124</v>
      </c>
      <c r="I45" s="45">
        <v>20.0504</v>
      </c>
      <c r="J45" s="45">
        <v>13.5886</v>
      </c>
      <c r="K45" s="45">
        <v>12.557700000000001</v>
      </c>
      <c r="L45" s="45">
        <v>19.326599999999999</v>
      </c>
      <c r="M45" s="45">
        <v>22.018899999999999</v>
      </c>
      <c r="N45" s="45">
        <v>11.245799999999999</v>
      </c>
      <c r="O45" s="45">
        <v>0</v>
      </c>
      <c r="P45" s="45">
        <v>11.245799999999999</v>
      </c>
      <c r="Q45" s="45">
        <v>11.347799999999999</v>
      </c>
      <c r="R45" s="45">
        <v>11.0662</v>
      </c>
      <c r="S45" s="45">
        <v>9.6135000000000002</v>
      </c>
      <c r="T45" s="45">
        <v>11.3203</v>
      </c>
      <c r="U45" s="45">
        <v>0</v>
      </c>
      <c r="V45" s="45">
        <v>11.3203</v>
      </c>
      <c r="W45" s="45">
        <v>11.393000000000001</v>
      </c>
      <c r="X45" s="45">
        <v>11.3698</v>
      </c>
      <c r="Y45" s="45">
        <v>9.6135000000000002</v>
      </c>
      <c r="Z45" s="45">
        <v>9.7440999999999995</v>
      </c>
      <c r="AA45" s="45">
        <v>0</v>
      </c>
      <c r="AB45" s="45">
        <v>9.7440999999999995</v>
      </c>
      <c r="AC45" s="45">
        <v>8.2094000000000005</v>
      </c>
      <c r="AD45" s="45">
        <v>10.2544</v>
      </c>
      <c r="AE45" s="45">
        <v>0</v>
      </c>
    </row>
    <row r="46" spans="1:31" ht="13.8" hidden="1" outlineLevel="1">
      <c r="A46" s="13">
        <v>41609</v>
      </c>
      <c r="B46" s="45">
        <v>17.835599999999999</v>
      </c>
      <c r="C46" s="45">
        <v>19.196100000000001</v>
      </c>
      <c r="D46" s="45">
        <v>17.172799999999999</v>
      </c>
      <c r="E46" s="45">
        <v>17.919599999999999</v>
      </c>
      <c r="F46" s="45">
        <v>15.9039</v>
      </c>
      <c r="G46" s="45">
        <v>10.9152</v>
      </c>
      <c r="H46" s="45">
        <v>18.747499999999999</v>
      </c>
      <c r="I46" s="45">
        <v>19.196100000000001</v>
      </c>
      <c r="J46" s="45">
        <v>18.484999999999999</v>
      </c>
      <c r="K46" s="45">
        <v>18.585000000000001</v>
      </c>
      <c r="L46" s="45">
        <v>18.1709</v>
      </c>
      <c r="M46" s="45">
        <v>21.157900000000001</v>
      </c>
      <c r="N46" s="45">
        <v>10.650499999999999</v>
      </c>
      <c r="O46" s="45">
        <v>0</v>
      </c>
      <c r="P46" s="45">
        <v>10.650499999999999</v>
      </c>
      <c r="Q46" s="45">
        <v>9.9648000000000003</v>
      </c>
      <c r="R46" s="45">
        <v>11.035299999999999</v>
      </c>
      <c r="S46" s="45">
        <v>10.6166</v>
      </c>
      <c r="T46" s="45">
        <v>10.7881</v>
      </c>
      <c r="U46" s="45">
        <v>0</v>
      </c>
      <c r="V46" s="45">
        <v>10.7881</v>
      </c>
      <c r="W46" s="45">
        <v>9.8099000000000007</v>
      </c>
      <c r="X46" s="45">
        <v>11.19</v>
      </c>
      <c r="Y46" s="45">
        <v>10.958600000000001</v>
      </c>
      <c r="Z46" s="45">
        <v>9.8975000000000009</v>
      </c>
      <c r="AA46" s="45">
        <v>0</v>
      </c>
      <c r="AB46" s="45">
        <v>9.8975000000000009</v>
      </c>
      <c r="AC46" s="45">
        <v>10.3978</v>
      </c>
      <c r="AD46" s="45">
        <v>9.2838999999999992</v>
      </c>
      <c r="AE46" s="45">
        <v>9.3934999999999995</v>
      </c>
    </row>
    <row r="47" spans="1:31" ht="13.8" hidden="1" outlineLevel="1">
      <c r="A47" s="13">
        <v>41640</v>
      </c>
      <c r="B47" s="45">
        <v>16.622599999999998</v>
      </c>
      <c r="C47" s="45">
        <v>18.308</v>
      </c>
      <c r="D47" s="45">
        <v>15.6699</v>
      </c>
      <c r="E47" s="45">
        <v>15.2767</v>
      </c>
      <c r="F47" s="45">
        <v>17.3278</v>
      </c>
      <c r="G47" s="45">
        <v>11.365</v>
      </c>
      <c r="H47" s="45">
        <v>17.4968</v>
      </c>
      <c r="I47" s="45">
        <v>18.308</v>
      </c>
      <c r="J47" s="45">
        <v>16.942900000000002</v>
      </c>
      <c r="K47" s="45">
        <v>16.456499999999998</v>
      </c>
      <c r="L47" s="45">
        <v>19.002700000000001</v>
      </c>
      <c r="M47" s="45">
        <v>0</v>
      </c>
      <c r="N47" s="45">
        <v>9.5486000000000004</v>
      </c>
      <c r="O47" s="45">
        <v>0</v>
      </c>
      <c r="P47" s="45">
        <v>9.5486000000000004</v>
      </c>
      <c r="Q47" s="45">
        <v>9.1865000000000006</v>
      </c>
      <c r="R47" s="45">
        <v>10.6008</v>
      </c>
      <c r="S47" s="45">
        <v>11.365</v>
      </c>
      <c r="T47" s="45">
        <v>9.5370000000000008</v>
      </c>
      <c r="U47" s="45">
        <v>0</v>
      </c>
      <c r="V47" s="45">
        <v>9.5370000000000008</v>
      </c>
      <c r="W47" s="45">
        <v>9.1795000000000009</v>
      </c>
      <c r="X47" s="45">
        <v>10.713100000000001</v>
      </c>
      <c r="Y47" s="45">
        <v>11.365</v>
      </c>
      <c r="Z47" s="45">
        <v>9.7696000000000005</v>
      </c>
      <c r="AA47" s="45">
        <v>0</v>
      </c>
      <c r="AB47" s="45">
        <v>9.7696000000000005</v>
      </c>
      <c r="AC47" s="45">
        <v>9.4825999999999997</v>
      </c>
      <c r="AD47" s="45">
        <v>9.9235000000000007</v>
      </c>
      <c r="AE47" s="45">
        <v>0</v>
      </c>
    </row>
    <row r="48" spans="1:31" ht="13.8" hidden="1" outlineLevel="1">
      <c r="A48" s="13">
        <v>41671</v>
      </c>
      <c r="B48" s="45">
        <v>17.087700000000002</v>
      </c>
      <c r="C48" s="45">
        <v>19.246300000000002</v>
      </c>
      <c r="D48" s="45">
        <v>16.5596</v>
      </c>
      <c r="E48" s="45">
        <v>16.612100000000002</v>
      </c>
      <c r="F48" s="45">
        <v>16.485700000000001</v>
      </c>
      <c r="G48" s="45">
        <v>9.6338000000000008</v>
      </c>
      <c r="H48" s="45">
        <v>21.130199999999999</v>
      </c>
      <c r="I48" s="45">
        <v>19.246300000000002</v>
      </c>
      <c r="J48" s="45">
        <v>21.893599999999999</v>
      </c>
      <c r="K48" s="45">
        <v>22.518699999999999</v>
      </c>
      <c r="L48" s="45">
        <v>18.477399999999999</v>
      </c>
      <c r="M48" s="45">
        <v>5.2443</v>
      </c>
      <c r="N48" s="45">
        <v>8.4307999999999996</v>
      </c>
      <c r="O48" s="45">
        <v>0</v>
      </c>
      <c r="P48" s="45">
        <v>8.4307999999999996</v>
      </c>
      <c r="Q48" s="45">
        <v>7.6662999999999997</v>
      </c>
      <c r="R48" s="45">
        <v>13.136200000000001</v>
      </c>
      <c r="S48" s="45">
        <v>10.635999999999999</v>
      </c>
      <c r="T48" s="45">
        <v>9.0832999999999995</v>
      </c>
      <c r="U48" s="45">
        <v>0</v>
      </c>
      <c r="V48" s="45">
        <v>9.0832999999999995</v>
      </c>
      <c r="W48" s="45">
        <v>8.1705000000000005</v>
      </c>
      <c r="X48" s="45">
        <v>13.5322</v>
      </c>
      <c r="Y48" s="45">
        <v>10.8156</v>
      </c>
      <c r="Z48" s="45">
        <v>6.6119000000000003</v>
      </c>
      <c r="AA48" s="45">
        <v>0</v>
      </c>
      <c r="AB48" s="45">
        <v>6.6119000000000003</v>
      </c>
      <c r="AC48" s="45">
        <v>6.4433999999999996</v>
      </c>
      <c r="AD48" s="45">
        <v>9.6624999999999996</v>
      </c>
      <c r="AE48" s="45">
        <v>7.0035999999999996</v>
      </c>
    </row>
    <row r="49" spans="1:31" ht="13.8" hidden="1" outlineLevel="1">
      <c r="A49" s="13">
        <v>41699</v>
      </c>
      <c r="B49" s="45">
        <v>16.412299999999998</v>
      </c>
      <c r="C49" s="45">
        <v>19.170400000000001</v>
      </c>
      <c r="D49" s="45">
        <v>15.346</v>
      </c>
      <c r="E49" s="45">
        <v>18.606400000000001</v>
      </c>
      <c r="F49" s="45">
        <v>17.1128</v>
      </c>
      <c r="G49" s="45">
        <v>6.4036999999999997</v>
      </c>
      <c r="H49" s="45">
        <v>20.4681</v>
      </c>
      <c r="I49" s="45">
        <v>19.170400000000001</v>
      </c>
      <c r="J49" s="45">
        <v>21.334900000000001</v>
      </c>
      <c r="K49" s="45">
        <v>21.441099999999999</v>
      </c>
      <c r="L49" s="45">
        <v>20.228000000000002</v>
      </c>
      <c r="M49" s="45">
        <v>0</v>
      </c>
      <c r="N49" s="45">
        <v>7.117</v>
      </c>
      <c r="O49" s="45">
        <v>0</v>
      </c>
      <c r="P49" s="45">
        <v>7.117</v>
      </c>
      <c r="Q49" s="45">
        <v>8.0681999999999992</v>
      </c>
      <c r="R49" s="45">
        <v>9.4947999999999997</v>
      </c>
      <c r="S49" s="45">
        <v>6.4036999999999997</v>
      </c>
      <c r="T49" s="45">
        <v>7.0411999999999999</v>
      </c>
      <c r="U49" s="45">
        <v>0</v>
      </c>
      <c r="V49" s="45">
        <v>7.0411999999999999</v>
      </c>
      <c r="W49" s="45">
        <v>8.3604000000000003</v>
      </c>
      <c r="X49" s="45">
        <v>10.5928</v>
      </c>
      <c r="Y49" s="45">
        <v>6.3708</v>
      </c>
      <c r="Z49" s="45">
        <v>7.7384000000000004</v>
      </c>
      <c r="AA49" s="45">
        <v>0</v>
      </c>
      <c r="AB49" s="45">
        <v>7.7384000000000004</v>
      </c>
      <c r="AC49" s="45">
        <v>6.9596</v>
      </c>
      <c r="AD49" s="45">
        <v>8.9791000000000007</v>
      </c>
      <c r="AE49" s="45">
        <v>10.3825</v>
      </c>
    </row>
    <row r="50" spans="1:31" ht="13.8" hidden="1" outlineLevel="1">
      <c r="A50" s="13">
        <v>41730</v>
      </c>
      <c r="B50" s="45">
        <v>18.775099999999998</v>
      </c>
      <c r="C50" s="45">
        <v>19.238700000000001</v>
      </c>
      <c r="D50" s="45">
        <v>18.569900000000001</v>
      </c>
      <c r="E50" s="45">
        <v>18.960599999999999</v>
      </c>
      <c r="F50" s="45">
        <v>14.342700000000001</v>
      </c>
      <c r="G50" s="45">
        <v>20.376200000000001</v>
      </c>
      <c r="H50" s="45">
        <v>20.253</v>
      </c>
      <c r="I50" s="45">
        <v>19.238700000000001</v>
      </c>
      <c r="J50" s="45">
        <v>20.834900000000001</v>
      </c>
      <c r="K50" s="45">
        <v>20.864100000000001</v>
      </c>
      <c r="L50" s="45">
        <v>20.198699999999999</v>
      </c>
      <c r="M50" s="45">
        <v>24.7576</v>
      </c>
      <c r="N50" s="45">
        <v>10.9267</v>
      </c>
      <c r="O50" s="45">
        <v>0</v>
      </c>
      <c r="P50" s="45">
        <v>10.9267</v>
      </c>
      <c r="Q50" s="45">
        <v>11.5167</v>
      </c>
      <c r="R50" s="45">
        <v>8.3432999999999993</v>
      </c>
      <c r="S50" s="45">
        <v>9.6867999999999999</v>
      </c>
      <c r="T50" s="45">
        <v>11.5799</v>
      </c>
      <c r="U50" s="45">
        <v>0</v>
      </c>
      <c r="V50" s="45">
        <v>11.5799</v>
      </c>
      <c r="W50" s="45">
        <v>11.7363</v>
      </c>
      <c r="X50" s="45">
        <v>9.1071000000000009</v>
      </c>
      <c r="Y50" s="45">
        <v>0</v>
      </c>
      <c r="Z50" s="45">
        <v>8.1515000000000004</v>
      </c>
      <c r="AA50" s="45">
        <v>0</v>
      </c>
      <c r="AB50" s="45">
        <v>8.1515000000000004</v>
      </c>
      <c r="AC50" s="45">
        <v>8.2733000000000008</v>
      </c>
      <c r="AD50" s="45">
        <v>8.0731999999999999</v>
      </c>
      <c r="AE50" s="45">
        <v>9.6867999999999999</v>
      </c>
    </row>
    <row r="51" spans="1:31" ht="13.8" hidden="1" outlineLevel="1">
      <c r="A51" s="13">
        <v>41760</v>
      </c>
      <c r="B51" s="45">
        <v>19.808900000000001</v>
      </c>
      <c r="C51" s="45">
        <v>19.584499999999998</v>
      </c>
      <c r="D51" s="45">
        <v>19.892199999999999</v>
      </c>
      <c r="E51" s="45">
        <v>20.1219</v>
      </c>
      <c r="F51" s="45">
        <v>16.932300000000001</v>
      </c>
      <c r="G51" s="45">
        <v>15.9535</v>
      </c>
      <c r="H51" s="45">
        <v>20.6966</v>
      </c>
      <c r="I51" s="45">
        <v>19.584499999999998</v>
      </c>
      <c r="J51" s="45">
        <v>21.180599999999998</v>
      </c>
      <c r="K51" s="45">
        <v>21.241</v>
      </c>
      <c r="L51" s="45">
        <v>20.093</v>
      </c>
      <c r="M51" s="45">
        <v>24.715199999999999</v>
      </c>
      <c r="N51" s="45">
        <v>12.4084</v>
      </c>
      <c r="O51" s="45">
        <v>0</v>
      </c>
      <c r="P51" s="45">
        <v>12.4084</v>
      </c>
      <c r="Q51" s="45">
        <v>13.0101</v>
      </c>
      <c r="R51" s="45">
        <v>8.5365000000000002</v>
      </c>
      <c r="S51" s="45">
        <v>10.230499999999999</v>
      </c>
      <c r="T51" s="45">
        <v>10.446099999999999</v>
      </c>
      <c r="U51" s="45">
        <v>0</v>
      </c>
      <c r="V51" s="45">
        <v>10.446099999999999</v>
      </c>
      <c r="W51" s="45">
        <v>11.1273</v>
      </c>
      <c r="X51" s="45">
        <v>9.8160000000000007</v>
      </c>
      <c r="Y51" s="45">
        <v>11</v>
      </c>
      <c r="Z51" s="45">
        <v>12.564</v>
      </c>
      <c r="AA51" s="45">
        <v>0</v>
      </c>
      <c r="AB51" s="45">
        <v>12.564</v>
      </c>
      <c r="AC51" s="45">
        <v>13.0664</v>
      </c>
      <c r="AD51" s="45">
        <v>8.0014000000000003</v>
      </c>
      <c r="AE51" s="45">
        <v>7.0035999999999996</v>
      </c>
    </row>
    <row r="52" spans="1:31" ht="13.8" hidden="1" outlineLevel="1">
      <c r="A52" s="13">
        <v>41791</v>
      </c>
      <c r="B52" s="45">
        <v>20.2361</v>
      </c>
      <c r="C52" s="45">
        <v>21.356300000000001</v>
      </c>
      <c r="D52" s="45">
        <v>19.554200000000002</v>
      </c>
      <c r="E52" s="45">
        <v>19.718</v>
      </c>
      <c r="F52" s="45">
        <v>18.1142</v>
      </c>
      <c r="G52" s="45">
        <v>18.327100000000002</v>
      </c>
      <c r="H52" s="45">
        <v>20.786799999999999</v>
      </c>
      <c r="I52" s="45">
        <v>21.356300000000001</v>
      </c>
      <c r="J52" s="45">
        <v>20.404900000000001</v>
      </c>
      <c r="K52" s="45">
        <v>20.473099999999999</v>
      </c>
      <c r="L52" s="45">
        <v>19.660699999999999</v>
      </c>
      <c r="M52" s="45">
        <v>21.5594</v>
      </c>
      <c r="N52" s="45">
        <v>11.152100000000001</v>
      </c>
      <c r="O52" s="45">
        <v>0</v>
      </c>
      <c r="P52" s="45">
        <v>11.152100000000001</v>
      </c>
      <c r="Q52" s="45">
        <v>11.6181</v>
      </c>
      <c r="R52" s="45">
        <v>8.9337999999999997</v>
      </c>
      <c r="S52" s="45">
        <v>8.0237999999999996</v>
      </c>
      <c r="T52" s="45">
        <v>11.1815</v>
      </c>
      <c r="U52" s="45">
        <v>0</v>
      </c>
      <c r="V52" s="45">
        <v>11.1815</v>
      </c>
      <c r="W52" s="45">
        <v>11.495100000000001</v>
      </c>
      <c r="X52" s="45">
        <v>8.7959999999999994</v>
      </c>
      <c r="Y52" s="45">
        <v>0</v>
      </c>
      <c r="Z52" s="45">
        <v>10.9931</v>
      </c>
      <c r="AA52" s="45">
        <v>0</v>
      </c>
      <c r="AB52" s="45">
        <v>10.9931</v>
      </c>
      <c r="AC52" s="45">
        <v>12.682600000000001</v>
      </c>
      <c r="AD52" s="45">
        <v>9.1860999999999997</v>
      </c>
      <c r="AE52" s="45">
        <v>8.0237999999999996</v>
      </c>
    </row>
    <row r="53" spans="1:31" ht="13.8" hidden="1" outlineLevel="1">
      <c r="A53" s="13">
        <v>41821</v>
      </c>
      <c r="B53" s="45">
        <v>18.411100000000001</v>
      </c>
      <c r="C53" s="45">
        <v>19.3309</v>
      </c>
      <c r="D53" s="45">
        <v>17.9117</v>
      </c>
      <c r="E53" s="45">
        <v>17.848600000000001</v>
      </c>
      <c r="F53" s="45">
        <v>18.659400000000002</v>
      </c>
      <c r="G53" s="45">
        <v>11.992699999999999</v>
      </c>
      <c r="H53" s="45">
        <v>18.9373</v>
      </c>
      <c r="I53" s="45">
        <v>19.3309</v>
      </c>
      <c r="J53" s="45">
        <v>18.710100000000001</v>
      </c>
      <c r="K53" s="45">
        <v>18.5532</v>
      </c>
      <c r="L53" s="45">
        <v>19.828600000000002</v>
      </c>
      <c r="M53" s="45">
        <v>24.720099999999999</v>
      </c>
      <c r="N53" s="45">
        <v>5.3205</v>
      </c>
      <c r="O53" s="45">
        <v>0</v>
      </c>
      <c r="P53" s="45">
        <v>5.3205</v>
      </c>
      <c r="Q53" s="45">
        <v>3.5941999999999998</v>
      </c>
      <c r="R53" s="45">
        <v>8.8626000000000005</v>
      </c>
      <c r="S53" s="45">
        <v>9.6929999999999996</v>
      </c>
      <c r="T53" s="45">
        <v>3.7317999999999998</v>
      </c>
      <c r="U53" s="45">
        <v>0</v>
      </c>
      <c r="V53" s="45">
        <v>3.7317999999999998</v>
      </c>
      <c r="W53" s="45">
        <v>2.6154000000000002</v>
      </c>
      <c r="X53" s="45">
        <v>9.1157000000000004</v>
      </c>
      <c r="Y53" s="45">
        <v>9.8101000000000003</v>
      </c>
      <c r="Z53" s="45">
        <v>10.112299999999999</v>
      </c>
      <c r="AA53" s="45">
        <v>0</v>
      </c>
      <c r="AB53" s="45">
        <v>10.112299999999999</v>
      </c>
      <c r="AC53" s="45">
        <v>14.621600000000001</v>
      </c>
      <c r="AD53" s="45">
        <v>8.8089999999999993</v>
      </c>
      <c r="AE53" s="45">
        <v>8.7162000000000006</v>
      </c>
    </row>
    <row r="54" spans="1:31" ht="13.8" hidden="1" outlineLevel="1">
      <c r="A54" s="13">
        <v>41852</v>
      </c>
      <c r="B54" s="45">
        <v>17.379200000000001</v>
      </c>
      <c r="C54" s="45">
        <v>19.122900000000001</v>
      </c>
      <c r="D54" s="45">
        <v>16.939599999999999</v>
      </c>
      <c r="E54" s="45">
        <v>16.825099999999999</v>
      </c>
      <c r="F54" s="45">
        <v>17.882300000000001</v>
      </c>
      <c r="G54" s="45">
        <v>24.586200000000002</v>
      </c>
      <c r="H54" s="45">
        <v>19.627400000000002</v>
      </c>
      <c r="I54" s="45">
        <v>19.122900000000001</v>
      </c>
      <c r="J54" s="45">
        <v>19.8674</v>
      </c>
      <c r="K54" s="45">
        <v>19.785</v>
      </c>
      <c r="L54" s="45">
        <v>20.206099999999999</v>
      </c>
      <c r="M54" s="45">
        <v>24.586200000000002</v>
      </c>
      <c r="N54" s="45">
        <v>13.639799999999999</v>
      </c>
      <c r="O54" s="45">
        <v>0</v>
      </c>
      <c r="P54" s="45">
        <v>13.639799999999999</v>
      </c>
      <c r="Q54" s="45">
        <v>13.7912</v>
      </c>
      <c r="R54" s="45">
        <v>10.0046</v>
      </c>
      <c r="S54" s="45">
        <v>0</v>
      </c>
      <c r="T54" s="45">
        <v>13.7584</v>
      </c>
      <c r="U54" s="45">
        <v>0</v>
      </c>
      <c r="V54" s="45">
        <v>13.7584</v>
      </c>
      <c r="W54" s="45">
        <v>13.861499999999999</v>
      </c>
      <c r="X54" s="45">
        <v>10.5221</v>
      </c>
      <c r="Y54" s="45">
        <v>0</v>
      </c>
      <c r="Z54" s="45">
        <v>10.1945</v>
      </c>
      <c r="AA54" s="45">
        <v>0</v>
      </c>
      <c r="AB54" s="45">
        <v>10.1945</v>
      </c>
      <c r="AC54" s="45">
        <v>10.9459</v>
      </c>
      <c r="AD54" s="45">
        <v>8.4807000000000006</v>
      </c>
      <c r="AE54" s="45">
        <v>0</v>
      </c>
    </row>
    <row r="55" spans="1:31" ht="13.8" hidden="1" outlineLevel="1" collapsed="1">
      <c r="A55" s="13">
        <v>41883</v>
      </c>
      <c r="B55" s="45">
        <v>19.4983</v>
      </c>
      <c r="C55" s="45">
        <v>19.311599999999999</v>
      </c>
      <c r="D55" s="45">
        <v>19.584499999999998</v>
      </c>
      <c r="E55" s="45">
        <v>19.6205</v>
      </c>
      <c r="F55" s="45">
        <v>19.439399999999999</v>
      </c>
      <c r="G55" s="45">
        <v>19.343299999999999</v>
      </c>
      <c r="H55" s="45">
        <v>19.743099999999998</v>
      </c>
      <c r="I55" s="45">
        <v>19.311599999999999</v>
      </c>
      <c r="J55" s="45">
        <v>19.949400000000001</v>
      </c>
      <c r="K55" s="45">
        <v>19.775099999999998</v>
      </c>
      <c r="L55" s="45">
        <v>20.8812</v>
      </c>
      <c r="M55" s="45">
        <v>19.898499999999999</v>
      </c>
      <c r="N55" s="45">
        <v>9.1896000000000004</v>
      </c>
      <c r="O55" s="45">
        <v>0</v>
      </c>
      <c r="P55" s="45">
        <v>9.1896000000000004</v>
      </c>
      <c r="Q55" s="45">
        <v>9.9815000000000005</v>
      </c>
      <c r="R55" s="45">
        <v>8.9236000000000004</v>
      </c>
      <c r="S55" s="45">
        <v>0.15490000000000001</v>
      </c>
      <c r="T55" s="45">
        <v>9.3209999999999997</v>
      </c>
      <c r="U55" s="45">
        <v>0</v>
      </c>
      <c r="V55" s="45">
        <v>9.3209999999999997</v>
      </c>
      <c r="W55" s="45">
        <v>9.6494</v>
      </c>
      <c r="X55" s="45">
        <v>9.0106000000000002</v>
      </c>
      <c r="Y55" s="45">
        <v>0</v>
      </c>
      <c r="Z55" s="45">
        <v>9.0587</v>
      </c>
      <c r="AA55" s="45">
        <v>0</v>
      </c>
      <c r="AB55" s="45">
        <v>9.0587</v>
      </c>
      <c r="AC55" s="45">
        <v>10.5787</v>
      </c>
      <c r="AD55" s="45">
        <v>8.86</v>
      </c>
      <c r="AE55" s="45">
        <v>0.15490000000000001</v>
      </c>
    </row>
    <row r="56" spans="1:31" ht="13.8" hidden="1" outlineLevel="1" collapsed="1">
      <c r="A56" s="13">
        <v>41913</v>
      </c>
      <c r="B56" s="45">
        <v>19.808700000000002</v>
      </c>
      <c r="C56" s="45">
        <v>19.140999999999998</v>
      </c>
      <c r="D56" s="45">
        <v>20.197700000000001</v>
      </c>
      <c r="E56" s="45">
        <v>20.6736</v>
      </c>
      <c r="F56" s="45">
        <v>18.1496</v>
      </c>
      <c r="G56" s="45">
        <v>22.748899999999999</v>
      </c>
      <c r="H56" s="45">
        <v>20.102399999999999</v>
      </c>
      <c r="I56" s="45">
        <v>19.140999999999998</v>
      </c>
      <c r="J56" s="45">
        <v>20.689499999999999</v>
      </c>
      <c r="K56" s="45">
        <v>20.7438</v>
      </c>
      <c r="L56" s="45">
        <v>20.316199999999998</v>
      </c>
      <c r="M56" s="45">
        <v>22.748899999999999</v>
      </c>
      <c r="N56" s="45">
        <v>9.9640000000000004</v>
      </c>
      <c r="O56" s="45">
        <v>0</v>
      </c>
      <c r="P56" s="45">
        <v>9.9640000000000004</v>
      </c>
      <c r="Q56" s="45">
        <v>11.8903</v>
      </c>
      <c r="R56" s="45">
        <v>9.6556999999999995</v>
      </c>
      <c r="S56" s="45">
        <v>0</v>
      </c>
      <c r="T56" s="45">
        <v>9.7212999999999994</v>
      </c>
      <c r="U56" s="45">
        <v>0</v>
      </c>
      <c r="V56" s="45">
        <v>9.7212999999999994</v>
      </c>
      <c r="W56" s="45">
        <v>13.660500000000001</v>
      </c>
      <c r="X56" s="45">
        <v>9.1281999999999996</v>
      </c>
      <c r="Y56" s="45">
        <v>0</v>
      </c>
      <c r="Z56" s="45">
        <v>10.335699999999999</v>
      </c>
      <c r="AA56" s="45">
        <v>0</v>
      </c>
      <c r="AB56" s="45">
        <v>10.335699999999999</v>
      </c>
      <c r="AC56" s="45">
        <v>9.5076999999999998</v>
      </c>
      <c r="AD56" s="45">
        <v>10.480499999999999</v>
      </c>
      <c r="AE56" s="45">
        <v>0</v>
      </c>
    </row>
    <row r="57" spans="1:31" ht="13.8" hidden="1" outlineLevel="1" collapsed="1">
      <c r="A57" s="13">
        <v>41944</v>
      </c>
      <c r="B57" s="45">
        <v>19.0215</v>
      </c>
      <c r="C57" s="45">
        <v>18.900300000000001</v>
      </c>
      <c r="D57" s="45">
        <v>19.098500000000001</v>
      </c>
      <c r="E57" s="45">
        <v>19.015699999999999</v>
      </c>
      <c r="F57" s="45">
        <v>19.312899999999999</v>
      </c>
      <c r="G57" s="45">
        <v>24.332699999999999</v>
      </c>
      <c r="H57" s="45">
        <v>19.613</v>
      </c>
      <c r="I57" s="45">
        <v>18.900300000000001</v>
      </c>
      <c r="J57" s="45">
        <v>20.121200000000002</v>
      </c>
      <c r="K57" s="45">
        <v>19.982199999999999</v>
      </c>
      <c r="L57" s="45">
        <v>20.504799999999999</v>
      </c>
      <c r="M57" s="45">
        <v>24.332699999999999</v>
      </c>
      <c r="N57" s="45">
        <v>10.699</v>
      </c>
      <c r="O57" s="45">
        <v>0</v>
      </c>
      <c r="P57" s="45">
        <v>10.699</v>
      </c>
      <c r="Q57" s="45">
        <v>11.2263</v>
      </c>
      <c r="R57" s="45">
        <v>9.0129000000000001</v>
      </c>
      <c r="S57" s="45">
        <v>0</v>
      </c>
      <c r="T57" s="45">
        <v>10.676</v>
      </c>
      <c r="U57" s="45">
        <v>0</v>
      </c>
      <c r="V57" s="45">
        <v>10.676</v>
      </c>
      <c r="W57" s="45">
        <v>10.949400000000001</v>
      </c>
      <c r="X57" s="45">
        <v>9.1928000000000001</v>
      </c>
      <c r="Y57" s="45">
        <v>0</v>
      </c>
      <c r="Z57" s="45">
        <v>10.824299999999999</v>
      </c>
      <c r="AA57" s="45">
        <v>0</v>
      </c>
      <c r="AB57" s="45">
        <v>10.824299999999999</v>
      </c>
      <c r="AC57" s="45">
        <v>15.3392</v>
      </c>
      <c r="AD57" s="45">
        <v>8.7909000000000006</v>
      </c>
      <c r="AE57" s="45">
        <v>0</v>
      </c>
    </row>
    <row r="58" spans="1:31" ht="13.8" hidden="1" outlineLevel="1" collapsed="1">
      <c r="A58" s="13">
        <v>41974</v>
      </c>
      <c r="B58" s="45">
        <v>19.7256</v>
      </c>
      <c r="C58" s="45">
        <v>18.972100000000001</v>
      </c>
      <c r="D58" s="45">
        <v>20.1922</v>
      </c>
      <c r="E58" s="45">
        <v>20.223199999999999</v>
      </c>
      <c r="F58" s="45">
        <v>19.906400000000001</v>
      </c>
      <c r="G58" s="45">
        <v>23.5838</v>
      </c>
      <c r="H58" s="45">
        <v>20.257400000000001</v>
      </c>
      <c r="I58" s="45">
        <v>18.972100000000001</v>
      </c>
      <c r="J58" s="45">
        <v>21.1172</v>
      </c>
      <c r="K58" s="45">
        <v>21.049800000000001</v>
      </c>
      <c r="L58" s="45">
        <v>21.223400000000002</v>
      </c>
      <c r="M58" s="45">
        <v>23.5838</v>
      </c>
      <c r="N58" s="45">
        <v>8.6556999999999995</v>
      </c>
      <c r="O58" s="45">
        <v>0</v>
      </c>
      <c r="P58" s="45">
        <v>8.6556999999999995</v>
      </c>
      <c r="Q58" s="45">
        <v>8.5805000000000007</v>
      </c>
      <c r="R58" s="45">
        <v>8.8217999999999996</v>
      </c>
      <c r="S58" s="45">
        <v>0</v>
      </c>
      <c r="T58" s="45">
        <v>8.2601999999999993</v>
      </c>
      <c r="U58" s="45">
        <v>0</v>
      </c>
      <c r="V58" s="45">
        <v>8.2601999999999993</v>
      </c>
      <c r="W58" s="45">
        <v>8.0287000000000006</v>
      </c>
      <c r="X58" s="45">
        <v>9.0286000000000008</v>
      </c>
      <c r="Y58" s="45">
        <v>0</v>
      </c>
      <c r="Z58" s="45">
        <v>10.529199999999999</v>
      </c>
      <c r="AA58" s="45">
        <v>0</v>
      </c>
      <c r="AB58" s="45">
        <v>10.529199999999999</v>
      </c>
      <c r="AC58" s="45">
        <v>15.062099999999999</v>
      </c>
      <c r="AD58" s="45">
        <v>8.4931999999999999</v>
      </c>
      <c r="AE58" s="45">
        <v>0</v>
      </c>
    </row>
    <row r="59" spans="1:31" ht="13.8" hidden="1" outlineLevel="1" collapsed="1">
      <c r="A59" s="13">
        <v>42005</v>
      </c>
      <c r="B59" s="45">
        <v>19.138300000000001</v>
      </c>
      <c r="C59" s="45">
        <v>19.479099999999999</v>
      </c>
      <c r="D59" s="45">
        <v>18.8843</v>
      </c>
      <c r="E59" s="45">
        <v>20.011399999999998</v>
      </c>
      <c r="F59" s="45">
        <v>19.026299999999999</v>
      </c>
      <c r="G59" s="45">
        <v>4.3849999999999998</v>
      </c>
      <c r="H59" s="45">
        <v>20.293800000000001</v>
      </c>
      <c r="I59" s="45">
        <v>19.479099999999999</v>
      </c>
      <c r="J59" s="45">
        <v>21.030999999999999</v>
      </c>
      <c r="K59" s="45">
        <v>21.142199999999999</v>
      </c>
      <c r="L59" s="45">
        <v>20.689499999999999</v>
      </c>
      <c r="M59" s="45">
        <v>0</v>
      </c>
      <c r="N59" s="45">
        <v>8.8635000000000002</v>
      </c>
      <c r="O59" s="45">
        <v>0</v>
      </c>
      <c r="P59" s="45">
        <v>8.8635000000000002</v>
      </c>
      <c r="Q59" s="45">
        <v>11.3131</v>
      </c>
      <c r="R59" s="45">
        <v>10.339</v>
      </c>
      <c r="S59" s="45">
        <v>4.3849999999999998</v>
      </c>
      <c r="T59" s="45">
        <v>8.7782999999999998</v>
      </c>
      <c r="U59" s="45">
        <v>0</v>
      </c>
      <c r="V59" s="45">
        <v>8.7782999999999998</v>
      </c>
      <c r="W59" s="45">
        <v>11.3521</v>
      </c>
      <c r="X59" s="45">
        <v>10.5451</v>
      </c>
      <c r="Y59" s="45">
        <v>4.3849999999999998</v>
      </c>
      <c r="Z59" s="45">
        <v>9.9886999999999997</v>
      </c>
      <c r="AA59" s="45">
        <v>0</v>
      </c>
      <c r="AB59" s="45">
        <v>9.9886999999999997</v>
      </c>
      <c r="AC59" s="45">
        <v>10.7501</v>
      </c>
      <c r="AD59" s="45">
        <v>9.4350000000000005</v>
      </c>
      <c r="AE59" s="45">
        <v>0</v>
      </c>
    </row>
    <row r="60" spans="1:31" ht="13.8" hidden="1" outlineLevel="1" collapsed="1">
      <c r="A60" s="13">
        <v>42036</v>
      </c>
      <c r="B60" s="45">
        <v>16.1724</v>
      </c>
      <c r="C60" s="45">
        <v>19.705100000000002</v>
      </c>
      <c r="D60" s="45">
        <v>15.5792</v>
      </c>
      <c r="E60" s="45">
        <v>18.2379</v>
      </c>
      <c r="F60" s="45">
        <v>16.171500000000002</v>
      </c>
      <c r="G60" s="45">
        <v>6.3000999999999996</v>
      </c>
      <c r="H60" s="45">
        <v>21.504100000000001</v>
      </c>
      <c r="I60" s="45">
        <v>19.705100000000002</v>
      </c>
      <c r="J60" s="45">
        <v>22.411100000000001</v>
      </c>
      <c r="K60" s="45">
        <v>22.077400000000001</v>
      </c>
      <c r="L60" s="45">
        <v>23.2956</v>
      </c>
      <c r="M60" s="45">
        <v>24.361000000000001</v>
      </c>
      <c r="N60" s="45">
        <v>12.1678</v>
      </c>
      <c r="O60" s="45">
        <v>0</v>
      </c>
      <c r="P60" s="45">
        <v>12.1678</v>
      </c>
      <c r="Q60" s="45">
        <v>11.9618</v>
      </c>
      <c r="R60" s="45">
        <v>14.457700000000001</v>
      </c>
      <c r="S60" s="45">
        <v>6.2709999999999999</v>
      </c>
      <c r="T60" s="45">
        <v>12.190899999999999</v>
      </c>
      <c r="U60" s="45">
        <v>0</v>
      </c>
      <c r="V60" s="45">
        <v>12.190899999999999</v>
      </c>
      <c r="W60" s="45">
        <v>12.05</v>
      </c>
      <c r="X60" s="45">
        <v>14.462899999999999</v>
      </c>
      <c r="Y60" s="45">
        <v>6.2709999999999999</v>
      </c>
      <c r="Z60" s="45">
        <v>10.3498</v>
      </c>
      <c r="AA60" s="45">
        <v>0</v>
      </c>
      <c r="AB60" s="45">
        <v>10.3498</v>
      </c>
      <c r="AC60" s="45">
        <v>10.4267</v>
      </c>
      <c r="AD60" s="45">
        <v>8.4527999999999999</v>
      </c>
      <c r="AE60" s="45">
        <v>0</v>
      </c>
    </row>
    <row r="61" spans="1:31" ht="13.8" hidden="1" outlineLevel="1" collapsed="1">
      <c r="A61" s="13">
        <v>42064</v>
      </c>
      <c r="B61" s="45">
        <v>21.929200000000002</v>
      </c>
      <c r="C61" s="45">
        <v>22.5517</v>
      </c>
      <c r="D61" s="45">
        <v>21.6037</v>
      </c>
      <c r="E61" s="45">
        <v>21.997800000000002</v>
      </c>
      <c r="F61" s="45">
        <v>19.612100000000002</v>
      </c>
      <c r="G61" s="45">
        <v>21.260999999999999</v>
      </c>
      <c r="H61" s="45">
        <v>23.8063</v>
      </c>
      <c r="I61" s="45">
        <v>22.5517</v>
      </c>
      <c r="J61" s="45">
        <v>24.668199999999999</v>
      </c>
      <c r="K61" s="45">
        <v>25.688300000000002</v>
      </c>
      <c r="L61" s="45">
        <v>20.508600000000001</v>
      </c>
      <c r="M61" s="45">
        <v>21.260999999999999</v>
      </c>
      <c r="N61" s="45">
        <v>11.8352</v>
      </c>
      <c r="O61" s="45">
        <v>0</v>
      </c>
      <c r="P61" s="45">
        <v>11.8352</v>
      </c>
      <c r="Q61" s="45">
        <v>11.8935</v>
      </c>
      <c r="R61" s="45">
        <v>10.998900000000001</v>
      </c>
      <c r="S61" s="45">
        <v>0</v>
      </c>
      <c r="T61" s="45">
        <v>11.88</v>
      </c>
      <c r="U61" s="45">
        <v>0</v>
      </c>
      <c r="V61" s="45">
        <v>11.88</v>
      </c>
      <c r="W61" s="45">
        <v>11.903499999999999</v>
      </c>
      <c r="X61" s="45">
        <v>10.3263</v>
      </c>
      <c r="Y61" s="45">
        <v>0</v>
      </c>
      <c r="Z61" s="45">
        <v>11.0405</v>
      </c>
      <c r="AA61" s="45">
        <v>0</v>
      </c>
      <c r="AB61" s="45">
        <v>11.0405</v>
      </c>
      <c r="AC61" s="45">
        <v>7.9055999999999997</v>
      </c>
      <c r="AD61" s="45">
        <v>11.1845</v>
      </c>
      <c r="AE61" s="45">
        <v>0</v>
      </c>
    </row>
    <row r="62" spans="1:31" ht="13.8" hidden="1" outlineLevel="1" collapsed="1">
      <c r="A62" s="13">
        <v>42095</v>
      </c>
      <c r="B62" s="45">
        <v>22.7363</v>
      </c>
      <c r="C62" s="45">
        <v>24.5777</v>
      </c>
      <c r="D62" s="45">
        <v>21.6281</v>
      </c>
      <c r="E62" s="45">
        <v>22.411200000000001</v>
      </c>
      <c r="F62" s="45">
        <v>17.898800000000001</v>
      </c>
      <c r="G62" s="45">
        <v>0</v>
      </c>
      <c r="H62" s="45">
        <v>26.218299999999999</v>
      </c>
      <c r="I62" s="45">
        <v>24.5777</v>
      </c>
      <c r="J62" s="45">
        <v>27.7592</v>
      </c>
      <c r="K62" s="45">
        <v>28.780899999999999</v>
      </c>
      <c r="L62" s="45">
        <v>22.7866</v>
      </c>
      <c r="M62" s="45">
        <v>0</v>
      </c>
      <c r="N62" s="45">
        <v>10.6897</v>
      </c>
      <c r="O62" s="45">
        <v>0</v>
      </c>
      <c r="P62" s="45">
        <v>10.6897</v>
      </c>
      <c r="Q62" s="45">
        <v>10.927199999999999</v>
      </c>
      <c r="R62" s="45">
        <v>9.6013000000000002</v>
      </c>
      <c r="S62" s="45">
        <v>0</v>
      </c>
      <c r="T62" s="45">
        <v>10.795</v>
      </c>
      <c r="U62" s="45">
        <v>0</v>
      </c>
      <c r="V62" s="45">
        <v>10.795</v>
      </c>
      <c r="W62" s="45">
        <v>11.021100000000001</v>
      </c>
      <c r="X62" s="45">
        <v>9.6449999999999996</v>
      </c>
      <c r="Y62" s="45">
        <v>0</v>
      </c>
      <c r="Z62" s="45">
        <v>8.9431999999999992</v>
      </c>
      <c r="AA62" s="45">
        <v>0</v>
      </c>
      <c r="AB62" s="45">
        <v>8.9431999999999992</v>
      </c>
      <c r="AC62" s="45">
        <v>8.6638999999999999</v>
      </c>
      <c r="AD62" s="45">
        <v>9.3209</v>
      </c>
      <c r="AE62" s="45">
        <v>0</v>
      </c>
    </row>
    <row r="63" spans="1:31" ht="13.8" hidden="1" outlineLevel="1" collapsed="1">
      <c r="A63" s="13">
        <v>42125</v>
      </c>
      <c r="B63" s="45">
        <v>23.363600000000002</v>
      </c>
      <c r="C63" s="45">
        <v>24.6907</v>
      </c>
      <c r="D63" s="45">
        <v>22.601199999999999</v>
      </c>
      <c r="E63" s="45">
        <v>24.190799999999999</v>
      </c>
      <c r="F63" s="45">
        <v>17.685099999999998</v>
      </c>
      <c r="G63" s="45">
        <v>25.198899999999998</v>
      </c>
      <c r="H63" s="45">
        <v>25.427600000000002</v>
      </c>
      <c r="I63" s="45">
        <v>24.6907</v>
      </c>
      <c r="J63" s="45">
        <v>25.98</v>
      </c>
      <c r="K63" s="45">
        <v>27.144400000000001</v>
      </c>
      <c r="L63" s="45">
        <v>21.86</v>
      </c>
      <c r="M63" s="45">
        <v>25.198899999999998</v>
      </c>
      <c r="N63" s="45">
        <v>11.515499999999999</v>
      </c>
      <c r="O63" s="45">
        <v>0</v>
      </c>
      <c r="P63" s="45">
        <v>11.515499999999999</v>
      </c>
      <c r="Q63" s="45">
        <v>12.9162</v>
      </c>
      <c r="R63" s="45">
        <v>8.7106999999999992</v>
      </c>
      <c r="S63" s="45">
        <v>0</v>
      </c>
      <c r="T63" s="45">
        <v>10.2181</v>
      </c>
      <c r="U63" s="45">
        <v>0</v>
      </c>
      <c r="V63" s="45">
        <v>10.2181</v>
      </c>
      <c r="W63" s="45">
        <v>13.0182</v>
      </c>
      <c r="X63" s="45">
        <v>8.5420999999999996</v>
      </c>
      <c r="Y63" s="45">
        <v>0</v>
      </c>
      <c r="Z63" s="45">
        <v>12.679600000000001</v>
      </c>
      <c r="AA63" s="45">
        <v>0</v>
      </c>
      <c r="AB63" s="45">
        <v>12.679600000000001</v>
      </c>
      <c r="AC63" s="45">
        <v>12.879300000000001</v>
      </c>
      <c r="AD63" s="45">
        <v>10.0511</v>
      </c>
      <c r="AE63" s="45">
        <v>0</v>
      </c>
    </row>
    <row r="64" spans="1:31" ht="13.8" hidden="1" outlineLevel="1" collapsed="1">
      <c r="A64" s="13">
        <v>42156</v>
      </c>
      <c r="B64" s="45">
        <v>24.277699999999999</v>
      </c>
      <c r="C64" s="45">
        <v>24.334199999999999</v>
      </c>
      <c r="D64" s="45">
        <v>24.2455</v>
      </c>
      <c r="E64" s="45">
        <v>24.823599999999999</v>
      </c>
      <c r="F64" s="45">
        <v>22.348800000000001</v>
      </c>
      <c r="G64" s="45">
        <v>13.0009</v>
      </c>
      <c r="H64" s="45">
        <v>24.974</v>
      </c>
      <c r="I64" s="45">
        <v>24.334199999999999</v>
      </c>
      <c r="J64" s="45">
        <v>25.374400000000001</v>
      </c>
      <c r="K64" s="45">
        <v>26.025300000000001</v>
      </c>
      <c r="L64" s="45">
        <v>22.8687</v>
      </c>
      <c r="M64" s="45">
        <v>14.358700000000001</v>
      </c>
      <c r="N64" s="45">
        <v>12.3674</v>
      </c>
      <c r="O64" s="45">
        <v>0</v>
      </c>
      <c r="P64" s="45">
        <v>12.3674</v>
      </c>
      <c r="Q64" s="45">
        <v>12.7103</v>
      </c>
      <c r="R64" s="45">
        <v>10.1807</v>
      </c>
      <c r="S64" s="45">
        <v>10.196199999999999</v>
      </c>
      <c r="T64" s="45">
        <v>12.520300000000001</v>
      </c>
      <c r="U64" s="45">
        <v>0</v>
      </c>
      <c r="V64" s="45">
        <v>12.520300000000001</v>
      </c>
      <c r="W64" s="45">
        <v>12.549099999999999</v>
      </c>
      <c r="X64" s="45">
        <v>10.942600000000001</v>
      </c>
      <c r="Y64" s="45">
        <v>0</v>
      </c>
      <c r="Z64" s="45">
        <v>11.532500000000001</v>
      </c>
      <c r="AA64" s="45">
        <v>0</v>
      </c>
      <c r="AB64" s="45">
        <v>11.532500000000001</v>
      </c>
      <c r="AC64" s="45">
        <v>16.646899999999999</v>
      </c>
      <c r="AD64" s="45">
        <v>9.9769000000000005</v>
      </c>
      <c r="AE64" s="45">
        <v>10.196199999999999</v>
      </c>
    </row>
    <row r="65" spans="1:31" ht="13.8" hidden="1" outlineLevel="1" collapsed="1">
      <c r="A65" s="13">
        <v>42186</v>
      </c>
      <c r="B65" s="45">
        <v>22.453299999999999</v>
      </c>
      <c r="C65" s="45">
        <v>24.679200000000002</v>
      </c>
      <c r="D65" s="45">
        <v>21.5319</v>
      </c>
      <c r="E65" s="45">
        <v>22.1295</v>
      </c>
      <c r="F65" s="45">
        <v>18.078600000000002</v>
      </c>
      <c r="G65" s="45">
        <v>12.2212</v>
      </c>
      <c r="H65" s="45">
        <v>25.0947</v>
      </c>
      <c r="I65" s="45">
        <v>24.679200000000002</v>
      </c>
      <c r="J65" s="45">
        <v>25.3399</v>
      </c>
      <c r="K65" s="45">
        <v>25.525600000000001</v>
      </c>
      <c r="L65" s="45">
        <v>23.783799999999999</v>
      </c>
      <c r="M65" s="45">
        <v>0</v>
      </c>
      <c r="N65" s="45">
        <v>12.5907</v>
      </c>
      <c r="O65" s="45">
        <v>0</v>
      </c>
      <c r="P65" s="45">
        <v>12.5907</v>
      </c>
      <c r="Q65" s="45">
        <v>12.8012</v>
      </c>
      <c r="R65" s="45">
        <v>11.903499999999999</v>
      </c>
      <c r="S65" s="45">
        <v>12.2212</v>
      </c>
      <c r="T65" s="45">
        <v>12.7845</v>
      </c>
      <c r="U65" s="45">
        <v>0</v>
      </c>
      <c r="V65" s="45">
        <v>12.7845</v>
      </c>
      <c r="W65" s="45">
        <v>12.979900000000001</v>
      </c>
      <c r="X65" s="45">
        <v>11.7944</v>
      </c>
      <c r="Y65" s="45">
        <v>0</v>
      </c>
      <c r="Z65" s="45">
        <v>11.469799999999999</v>
      </c>
      <c r="AA65" s="45">
        <v>0</v>
      </c>
      <c r="AB65" s="45">
        <v>11.469799999999999</v>
      </c>
      <c r="AC65" s="45">
        <v>10.337400000000001</v>
      </c>
      <c r="AD65" s="45">
        <v>12.0726</v>
      </c>
      <c r="AE65" s="45">
        <v>12.2212</v>
      </c>
    </row>
    <row r="66" spans="1:31" ht="13.8" hidden="1" outlineLevel="1" collapsed="1">
      <c r="A66" s="13">
        <v>42217</v>
      </c>
      <c r="B66" s="45">
        <v>22.194600000000001</v>
      </c>
      <c r="C66" s="45">
        <v>24.977499999999999</v>
      </c>
      <c r="D66" s="45">
        <v>20.320699999999999</v>
      </c>
      <c r="E66" s="45">
        <v>20.305099999999999</v>
      </c>
      <c r="F66" s="45">
        <v>20.516400000000001</v>
      </c>
      <c r="G66" s="45">
        <v>18.411300000000001</v>
      </c>
      <c r="H66" s="45">
        <v>25.3218</v>
      </c>
      <c r="I66" s="45">
        <v>24.977499999999999</v>
      </c>
      <c r="J66" s="45">
        <v>25.683900000000001</v>
      </c>
      <c r="K66" s="45">
        <v>26.411300000000001</v>
      </c>
      <c r="L66" s="45">
        <v>23.445</v>
      </c>
      <c r="M66" s="45">
        <v>25.6966</v>
      </c>
      <c r="N66" s="45">
        <v>10.779500000000001</v>
      </c>
      <c r="O66" s="45">
        <v>0</v>
      </c>
      <c r="P66" s="45">
        <v>10.779500000000001</v>
      </c>
      <c r="Q66" s="45">
        <v>11.0588</v>
      </c>
      <c r="R66" s="45">
        <v>8.6867999999999999</v>
      </c>
      <c r="S66" s="45">
        <v>9.4987999999999992</v>
      </c>
      <c r="T66" s="45">
        <v>10.872400000000001</v>
      </c>
      <c r="U66" s="45">
        <v>0</v>
      </c>
      <c r="V66" s="45">
        <v>10.872400000000001</v>
      </c>
      <c r="W66" s="45">
        <v>11.0793</v>
      </c>
      <c r="X66" s="45">
        <v>8.4038000000000004</v>
      </c>
      <c r="Y66" s="45">
        <v>0</v>
      </c>
      <c r="Z66" s="45">
        <v>9.3308</v>
      </c>
      <c r="AA66" s="45">
        <v>0</v>
      </c>
      <c r="AB66" s="45">
        <v>9.3308</v>
      </c>
      <c r="AC66" s="45">
        <v>9.1857000000000006</v>
      </c>
      <c r="AD66" s="45">
        <v>9.2890999999999995</v>
      </c>
      <c r="AE66" s="45">
        <v>9.4987999999999992</v>
      </c>
    </row>
    <row r="67" spans="1:31" ht="13.8" hidden="1" outlineLevel="1" collapsed="1">
      <c r="A67" s="13">
        <v>42248</v>
      </c>
      <c r="B67" s="45">
        <v>20.46</v>
      </c>
      <c r="C67" s="45">
        <v>24.593900000000001</v>
      </c>
      <c r="D67" s="45">
        <v>19.436900000000001</v>
      </c>
      <c r="E67" s="45">
        <v>24.298100000000002</v>
      </c>
      <c r="F67" s="45">
        <v>16.469000000000001</v>
      </c>
      <c r="G67" s="45">
        <v>13.053100000000001</v>
      </c>
      <c r="H67" s="45">
        <v>24.559000000000001</v>
      </c>
      <c r="I67" s="45">
        <v>24.593900000000001</v>
      </c>
      <c r="J67" s="45">
        <v>24.5411</v>
      </c>
      <c r="K67" s="45">
        <v>24.4712</v>
      </c>
      <c r="L67" s="45">
        <v>24.7883</v>
      </c>
      <c r="M67" s="45">
        <v>25.0183</v>
      </c>
      <c r="N67" s="45">
        <v>14.676399999999999</v>
      </c>
      <c r="O67" s="45">
        <v>0</v>
      </c>
      <c r="P67" s="45">
        <v>14.676399999999999</v>
      </c>
      <c r="Q67" s="45">
        <v>10.599500000000001</v>
      </c>
      <c r="R67" s="45">
        <v>14.770200000000001</v>
      </c>
      <c r="S67" s="45">
        <v>9.4321999999999999</v>
      </c>
      <c r="T67" s="45">
        <v>14.8415</v>
      </c>
      <c r="U67" s="45">
        <v>0</v>
      </c>
      <c r="V67" s="45">
        <v>14.8415</v>
      </c>
      <c r="W67" s="45">
        <v>13.176600000000001</v>
      </c>
      <c r="X67" s="45">
        <v>14.879</v>
      </c>
      <c r="Y67" s="45">
        <v>9.4415999999999993</v>
      </c>
      <c r="Z67" s="45">
        <v>7.8620000000000001</v>
      </c>
      <c r="AA67" s="45">
        <v>0</v>
      </c>
      <c r="AB67" s="45">
        <v>7.8620000000000001</v>
      </c>
      <c r="AC67" s="45">
        <v>5.7081999999999997</v>
      </c>
      <c r="AD67" s="45">
        <v>7.7446000000000002</v>
      </c>
      <c r="AE67" s="45">
        <v>9.4239999999999995</v>
      </c>
    </row>
    <row r="68" spans="1:31" ht="13.8" hidden="1" outlineLevel="1" collapsed="1">
      <c r="A68" s="13">
        <v>42278</v>
      </c>
      <c r="B68" s="45">
        <v>23.279499999999999</v>
      </c>
      <c r="C68" s="45">
        <v>24.005600000000001</v>
      </c>
      <c r="D68" s="45">
        <v>22.908899999999999</v>
      </c>
      <c r="E68" s="45">
        <v>23.516400000000001</v>
      </c>
      <c r="F68" s="45">
        <v>20.256499999999999</v>
      </c>
      <c r="G68" s="45">
        <v>21.69</v>
      </c>
      <c r="H68" s="45">
        <v>24.034199999999998</v>
      </c>
      <c r="I68" s="45">
        <v>24.005600000000001</v>
      </c>
      <c r="J68" s="45">
        <v>24.0502</v>
      </c>
      <c r="K68" s="45">
        <v>24.461099999999998</v>
      </c>
      <c r="L68" s="45">
        <v>22.141500000000001</v>
      </c>
      <c r="M68" s="45">
        <v>21.69</v>
      </c>
      <c r="N68" s="45">
        <v>10.9983</v>
      </c>
      <c r="O68" s="45">
        <v>19.9758</v>
      </c>
      <c r="P68" s="45">
        <v>10.9983</v>
      </c>
      <c r="Q68" s="45">
        <v>11.965199999999999</v>
      </c>
      <c r="R68" s="45">
        <v>8.7134</v>
      </c>
      <c r="S68" s="45">
        <v>0</v>
      </c>
      <c r="T68" s="45">
        <v>12.4993</v>
      </c>
      <c r="U68" s="45">
        <v>19.9758</v>
      </c>
      <c r="V68" s="45">
        <v>12.4993</v>
      </c>
      <c r="W68" s="45">
        <v>12.4998</v>
      </c>
      <c r="X68" s="45">
        <v>12.4655</v>
      </c>
      <c r="Y68" s="45">
        <v>0</v>
      </c>
      <c r="Z68" s="45">
        <v>9.7109000000000005</v>
      </c>
      <c r="AA68" s="45">
        <v>0</v>
      </c>
      <c r="AB68" s="45">
        <v>9.7109000000000005</v>
      </c>
      <c r="AC68" s="45">
        <v>10.983700000000001</v>
      </c>
      <c r="AD68" s="45">
        <v>8.6254000000000008</v>
      </c>
      <c r="AE68" s="45">
        <v>0</v>
      </c>
    </row>
    <row r="69" spans="1:31" ht="13.8" hidden="1" outlineLevel="1" collapsed="1">
      <c r="A69" s="13">
        <v>42309</v>
      </c>
      <c r="B69" s="45">
        <v>18.3947</v>
      </c>
      <c r="C69" s="45">
        <v>24.389800000000001</v>
      </c>
      <c r="D69" s="45">
        <v>16.944700000000001</v>
      </c>
      <c r="E69" s="45">
        <v>23.506499999999999</v>
      </c>
      <c r="F69" s="45">
        <v>13.9771</v>
      </c>
      <c r="G69" s="45">
        <v>9.1019000000000005</v>
      </c>
      <c r="H69" s="45">
        <v>24.7041</v>
      </c>
      <c r="I69" s="45">
        <v>24.389800000000001</v>
      </c>
      <c r="J69" s="45">
        <v>24.921199999999999</v>
      </c>
      <c r="K69" s="45">
        <v>25.194800000000001</v>
      </c>
      <c r="L69" s="45">
        <v>24.053999999999998</v>
      </c>
      <c r="M69" s="45">
        <v>0</v>
      </c>
      <c r="N69" s="45">
        <v>12.6434</v>
      </c>
      <c r="O69" s="45">
        <v>0</v>
      </c>
      <c r="P69" s="45">
        <v>12.6434</v>
      </c>
      <c r="Q69" s="45">
        <v>13.703099999999999</v>
      </c>
      <c r="R69" s="45">
        <v>12.571300000000001</v>
      </c>
      <c r="S69" s="45">
        <v>9.1019000000000005</v>
      </c>
      <c r="T69" s="45">
        <v>12.6928</v>
      </c>
      <c r="U69" s="45">
        <v>0</v>
      </c>
      <c r="V69" s="45">
        <v>12.6928</v>
      </c>
      <c r="W69" s="45">
        <v>14.423500000000001</v>
      </c>
      <c r="X69" s="45">
        <v>12.5776</v>
      </c>
      <c r="Y69" s="45">
        <v>0</v>
      </c>
      <c r="Z69" s="45">
        <v>9.1471999999999998</v>
      </c>
      <c r="AA69" s="45">
        <v>0</v>
      </c>
      <c r="AB69" s="45">
        <v>9.1471999999999998</v>
      </c>
      <c r="AC69" s="45">
        <v>8.8277000000000001</v>
      </c>
      <c r="AD69" s="45">
        <v>10.309799999999999</v>
      </c>
      <c r="AE69" s="45">
        <v>9.1019000000000005</v>
      </c>
    </row>
    <row r="70" spans="1:31" ht="13.8" hidden="1" outlineLevel="1" collapsed="1">
      <c r="A70" s="13">
        <v>42339</v>
      </c>
      <c r="B70" s="45">
        <v>21.8733</v>
      </c>
      <c r="C70" s="45">
        <v>23.995000000000001</v>
      </c>
      <c r="D70" s="45">
        <v>21.1706</v>
      </c>
      <c r="E70" s="45">
        <v>21.2986</v>
      </c>
      <c r="F70" s="45">
        <v>20.8597</v>
      </c>
      <c r="G70" s="45">
        <v>0</v>
      </c>
      <c r="H70" s="45">
        <v>24.864999999999998</v>
      </c>
      <c r="I70" s="45">
        <v>23.995000000000001</v>
      </c>
      <c r="J70" s="45">
        <v>25.2681</v>
      </c>
      <c r="K70" s="45">
        <v>25.8535</v>
      </c>
      <c r="L70" s="45">
        <v>24.002300000000002</v>
      </c>
      <c r="M70" s="45">
        <v>0</v>
      </c>
      <c r="N70" s="45">
        <v>10.905900000000001</v>
      </c>
      <c r="O70" s="45">
        <v>0</v>
      </c>
      <c r="P70" s="45">
        <v>10.905900000000001</v>
      </c>
      <c r="Q70" s="45">
        <v>11.1661</v>
      </c>
      <c r="R70" s="45">
        <v>10.034800000000001</v>
      </c>
      <c r="S70" s="45">
        <v>0</v>
      </c>
      <c r="T70" s="45">
        <v>11.547000000000001</v>
      </c>
      <c r="U70" s="45">
        <v>0</v>
      </c>
      <c r="V70" s="45">
        <v>11.547000000000001</v>
      </c>
      <c r="W70" s="45">
        <v>11.5837</v>
      </c>
      <c r="X70" s="45">
        <v>11.2507</v>
      </c>
      <c r="Y70" s="45">
        <v>0</v>
      </c>
      <c r="Z70" s="45">
        <v>9.2475000000000005</v>
      </c>
      <c r="AA70" s="45">
        <v>0</v>
      </c>
      <c r="AB70" s="45">
        <v>9.2475000000000005</v>
      </c>
      <c r="AC70" s="45">
        <v>9.0752000000000006</v>
      </c>
      <c r="AD70" s="45">
        <v>9.3941999999999997</v>
      </c>
      <c r="AE70" s="45">
        <v>0</v>
      </c>
    </row>
    <row r="71" spans="1:31" ht="13.8" hidden="1" outlineLevel="1" collapsed="1">
      <c r="A71" s="13">
        <v>42370</v>
      </c>
      <c r="B71" s="45">
        <v>20.335899999999999</v>
      </c>
      <c r="C71" s="45">
        <v>24.5761</v>
      </c>
      <c r="D71" s="45">
        <v>17.6722</v>
      </c>
      <c r="E71" s="45">
        <v>17.543500000000002</v>
      </c>
      <c r="F71" s="45">
        <v>17.991</v>
      </c>
      <c r="G71" s="45">
        <v>0</v>
      </c>
      <c r="H71" s="45">
        <v>24.074200000000001</v>
      </c>
      <c r="I71" s="45">
        <v>24.5761</v>
      </c>
      <c r="J71" s="45">
        <v>23.470099999999999</v>
      </c>
      <c r="K71" s="45">
        <v>24.663499999999999</v>
      </c>
      <c r="L71" s="45">
        <v>21.667400000000001</v>
      </c>
      <c r="M71" s="45">
        <v>0</v>
      </c>
      <c r="N71" s="45">
        <v>11.344099999999999</v>
      </c>
      <c r="O71" s="45">
        <v>0</v>
      </c>
      <c r="P71" s="45">
        <v>11.344099999999999</v>
      </c>
      <c r="Q71" s="45">
        <v>11.9337</v>
      </c>
      <c r="R71" s="45">
        <v>8.3928999999999991</v>
      </c>
      <c r="S71" s="45">
        <v>0</v>
      </c>
      <c r="T71" s="45">
        <v>11.4213</v>
      </c>
      <c r="U71" s="45">
        <v>0</v>
      </c>
      <c r="V71" s="45">
        <v>11.4213</v>
      </c>
      <c r="W71" s="45">
        <v>12.0063</v>
      </c>
      <c r="X71" s="45">
        <v>8.1083999999999996</v>
      </c>
      <c r="Y71" s="45">
        <v>0</v>
      </c>
      <c r="Z71" s="45">
        <v>9.1273999999999997</v>
      </c>
      <c r="AA71" s="45">
        <v>0</v>
      </c>
      <c r="AB71" s="45">
        <v>9.1273999999999997</v>
      </c>
      <c r="AC71" s="45">
        <v>7.0331000000000001</v>
      </c>
      <c r="AD71" s="45">
        <v>10.313800000000001</v>
      </c>
      <c r="AE71" s="45">
        <v>0</v>
      </c>
    </row>
    <row r="72" spans="1:31" ht="13.8" hidden="1" outlineLevel="1" collapsed="1">
      <c r="A72" s="13">
        <v>42401</v>
      </c>
      <c r="B72" s="45">
        <v>21.5702</v>
      </c>
      <c r="C72" s="45">
        <v>24.965299999999999</v>
      </c>
      <c r="D72" s="45">
        <v>20.161999999999999</v>
      </c>
      <c r="E72" s="45">
        <v>19.7576</v>
      </c>
      <c r="F72" s="45">
        <v>21.9222</v>
      </c>
      <c r="G72" s="45">
        <v>0</v>
      </c>
      <c r="H72" s="45">
        <v>24.479399999999998</v>
      </c>
      <c r="I72" s="45">
        <v>24.965299999999999</v>
      </c>
      <c r="J72" s="45">
        <v>24.189399999999999</v>
      </c>
      <c r="K72" s="45">
        <v>24.5106</v>
      </c>
      <c r="L72" s="45">
        <v>23.198599999999999</v>
      </c>
      <c r="M72" s="45">
        <v>0</v>
      </c>
      <c r="N72" s="45">
        <v>10.998900000000001</v>
      </c>
      <c r="O72" s="45">
        <v>0</v>
      </c>
      <c r="P72" s="45">
        <v>10.998900000000001</v>
      </c>
      <c r="Q72" s="45">
        <v>11.118600000000001</v>
      </c>
      <c r="R72" s="45">
        <v>8.9315999999999995</v>
      </c>
      <c r="S72" s="45">
        <v>0</v>
      </c>
      <c r="T72" s="45">
        <v>11.212999999999999</v>
      </c>
      <c r="U72" s="45">
        <v>0</v>
      </c>
      <c r="V72" s="45">
        <v>11.212999999999999</v>
      </c>
      <c r="W72" s="45">
        <v>11.2585</v>
      </c>
      <c r="X72" s="45">
        <v>9.3568999999999996</v>
      </c>
      <c r="Y72" s="45">
        <v>0</v>
      </c>
      <c r="Z72" s="45">
        <v>7.6131000000000002</v>
      </c>
      <c r="AA72" s="45">
        <v>0</v>
      </c>
      <c r="AB72" s="45">
        <v>7.6131000000000002</v>
      </c>
      <c r="AC72" s="45">
        <v>6.4054000000000002</v>
      </c>
      <c r="AD72" s="45">
        <v>8.6343999999999994</v>
      </c>
      <c r="AE72" s="45">
        <v>0</v>
      </c>
    </row>
    <row r="73" spans="1:31" ht="13.8" hidden="1" outlineLevel="1" collapsed="1">
      <c r="A73" s="13">
        <v>42430</v>
      </c>
      <c r="B73" s="45">
        <v>21.819299999999998</v>
      </c>
      <c r="C73" s="45">
        <v>25.342400000000001</v>
      </c>
      <c r="D73" s="45">
        <v>19.6724</v>
      </c>
      <c r="E73" s="45">
        <v>19.771100000000001</v>
      </c>
      <c r="F73" s="45">
        <v>20.969899999999999</v>
      </c>
      <c r="G73" s="45">
        <v>11</v>
      </c>
      <c r="H73" s="45">
        <v>24.088799999999999</v>
      </c>
      <c r="I73" s="45">
        <v>25.342400000000001</v>
      </c>
      <c r="J73" s="45">
        <v>23.053899999999999</v>
      </c>
      <c r="K73" s="45">
        <v>22.927800000000001</v>
      </c>
      <c r="L73" s="45">
        <v>23.460100000000001</v>
      </c>
      <c r="M73" s="45">
        <v>0</v>
      </c>
      <c r="N73" s="45">
        <v>10.135999999999999</v>
      </c>
      <c r="O73" s="45">
        <v>0</v>
      </c>
      <c r="P73" s="45">
        <v>10.135999999999999</v>
      </c>
      <c r="Q73" s="45">
        <v>10.0722</v>
      </c>
      <c r="R73" s="45">
        <v>9.5269999999999992</v>
      </c>
      <c r="S73" s="45">
        <v>11</v>
      </c>
      <c r="T73" s="45">
        <v>11.446999999999999</v>
      </c>
      <c r="U73" s="45">
        <v>0</v>
      </c>
      <c r="V73" s="45">
        <v>11.446999999999999</v>
      </c>
      <c r="W73" s="45">
        <v>11.628399999999999</v>
      </c>
      <c r="X73" s="45">
        <v>10.594099999999999</v>
      </c>
      <c r="Y73" s="45">
        <v>11</v>
      </c>
      <c r="Z73" s="45">
        <v>8.5093999999999994</v>
      </c>
      <c r="AA73" s="45">
        <v>0</v>
      </c>
      <c r="AB73" s="45">
        <v>8.5093999999999994</v>
      </c>
      <c r="AC73" s="45">
        <v>8.0470000000000006</v>
      </c>
      <c r="AD73" s="45">
        <v>9.5010999999999992</v>
      </c>
      <c r="AE73" s="45">
        <v>0</v>
      </c>
    </row>
    <row r="74" spans="1:31" ht="13.8" hidden="1" outlineLevel="1" collapsed="1">
      <c r="A74" s="13">
        <v>42461</v>
      </c>
      <c r="B74" s="45">
        <v>20.872699999999998</v>
      </c>
      <c r="C74" s="45">
        <v>25.045300000000001</v>
      </c>
      <c r="D74" s="45">
        <v>18.743099999999998</v>
      </c>
      <c r="E74" s="45">
        <v>19.416899999999998</v>
      </c>
      <c r="F74" s="45">
        <v>16.8902</v>
      </c>
      <c r="G74" s="45">
        <v>0</v>
      </c>
      <c r="H74" s="45">
        <v>24.422899999999998</v>
      </c>
      <c r="I74" s="45">
        <v>25.045300000000001</v>
      </c>
      <c r="J74" s="45">
        <v>23.897600000000001</v>
      </c>
      <c r="K74" s="45">
        <v>24.529499999999999</v>
      </c>
      <c r="L74" s="45">
        <v>22.285900000000002</v>
      </c>
      <c r="M74" s="45">
        <v>0</v>
      </c>
      <c r="N74" s="45">
        <v>10.856400000000001</v>
      </c>
      <c r="O74" s="45">
        <v>0</v>
      </c>
      <c r="P74" s="45">
        <v>10.856400000000001</v>
      </c>
      <c r="Q74" s="45">
        <v>11.985900000000001</v>
      </c>
      <c r="R74" s="45">
        <v>7.3522999999999996</v>
      </c>
      <c r="S74" s="45">
        <v>0</v>
      </c>
      <c r="T74" s="45">
        <v>11.5678</v>
      </c>
      <c r="U74" s="45">
        <v>0</v>
      </c>
      <c r="V74" s="45">
        <v>11.5678</v>
      </c>
      <c r="W74" s="45">
        <v>12.1303</v>
      </c>
      <c r="X74" s="45">
        <v>8.1064000000000007</v>
      </c>
      <c r="Y74" s="45">
        <v>0</v>
      </c>
      <c r="Z74" s="45">
        <v>7.0052000000000003</v>
      </c>
      <c r="AA74" s="45">
        <v>0</v>
      </c>
      <c r="AB74" s="45">
        <v>7.0052000000000003</v>
      </c>
      <c r="AC74" s="45">
        <v>8.5086999999999993</v>
      </c>
      <c r="AD74" s="45">
        <v>6.6448</v>
      </c>
      <c r="AE74" s="45">
        <v>0</v>
      </c>
    </row>
    <row r="75" spans="1:31" ht="13.8" hidden="1" outlineLevel="1" collapsed="1">
      <c r="A75" s="13">
        <v>42491</v>
      </c>
      <c r="B75" s="45">
        <v>18.995000000000001</v>
      </c>
      <c r="C75" s="45">
        <v>24.582000000000001</v>
      </c>
      <c r="D75" s="45">
        <v>18.338999999999999</v>
      </c>
      <c r="E75" s="45">
        <v>18.257100000000001</v>
      </c>
      <c r="F75" s="45">
        <v>20.401900000000001</v>
      </c>
      <c r="G75" s="45">
        <v>0</v>
      </c>
      <c r="H75" s="45">
        <v>25.023</v>
      </c>
      <c r="I75" s="45">
        <v>24.582000000000001</v>
      </c>
      <c r="J75" s="45">
        <v>25.1876</v>
      </c>
      <c r="K75" s="45">
        <v>25.501100000000001</v>
      </c>
      <c r="L75" s="45">
        <v>22.494700000000002</v>
      </c>
      <c r="M75" s="45">
        <v>0</v>
      </c>
      <c r="N75" s="45">
        <v>15.1966</v>
      </c>
      <c r="O75" s="45">
        <v>0</v>
      </c>
      <c r="P75" s="45">
        <v>15.1966</v>
      </c>
      <c r="Q75" s="45">
        <v>15.256399999999999</v>
      </c>
      <c r="R75" s="45">
        <v>7.6473000000000004</v>
      </c>
      <c r="S75" s="45">
        <v>0</v>
      </c>
      <c r="T75" s="45">
        <v>15.285600000000001</v>
      </c>
      <c r="U75" s="45">
        <v>0</v>
      </c>
      <c r="V75" s="45">
        <v>15.285600000000001</v>
      </c>
      <c r="W75" s="45">
        <v>15.286099999999999</v>
      </c>
      <c r="X75" s="45">
        <v>13.965999999999999</v>
      </c>
      <c r="Y75" s="45">
        <v>0</v>
      </c>
      <c r="Z75" s="45">
        <v>7.2571000000000003</v>
      </c>
      <c r="AA75" s="45">
        <v>0</v>
      </c>
      <c r="AB75" s="45">
        <v>7.2571000000000003</v>
      </c>
      <c r="AC75" s="45">
        <v>7.1128999999999998</v>
      </c>
      <c r="AD75" s="45">
        <v>7.3268000000000004</v>
      </c>
      <c r="AE75" s="45">
        <v>0</v>
      </c>
    </row>
    <row r="76" spans="1:31" ht="13.8" hidden="1" outlineLevel="1" collapsed="1">
      <c r="A76" s="13">
        <v>42522</v>
      </c>
      <c r="B76" s="45">
        <v>18.7545</v>
      </c>
      <c r="C76" s="45">
        <v>23.6724</v>
      </c>
      <c r="D76" s="45">
        <v>16.506599999999999</v>
      </c>
      <c r="E76" s="45">
        <v>16.082899999999999</v>
      </c>
      <c r="F76" s="45">
        <v>18.994299999999999</v>
      </c>
      <c r="G76" s="45">
        <v>0</v>
      </c>
      <c r="H76" s="45">
        <v>23.484500000000001</v>
      </c>
      <c r="I76" s="45">
        <v>23.6724</v>
      </c>
      <c r="J76" s="45">
        <v>23.296500000000002</v>
      </c>
      <c r="K76" s="45">
        <v>23.613700000000001</v>
      </c>
      <c r="L76" s="45">
        <v>22.273700000000002</v>
      </c>
      <c r="M76" s="45">
        <v>0</v>
      </c>
      <c r="N76" s="45">
        <v>10.7906</v>
      </c>
      <c r="O76" s="45">
        <v>0</v>
      </c>
      <c r="P76" s="45">
        <v>10.7906</v>
      </c>
      <c r="Q76" s="45">
        <v>10.886799999999999</v>
      </c>
      <c r="R76" s="45">
        <v>9.4870999999999999</v>
      </c>
      <c r="S76" s="45">
        <v>0</v>
      </c>
      <c r="T76" s="45">
        <v>10.9937</v>
      </c>
      <c r="U76" s="45">
        <v>0</v>
      </c>
      <c r="V76" s="45">
        <v>10.9937</v>
      </c>
      <c r="W76" s="45">
        <v>11.0243</v>
      </c>
      <c r="X76" s="45">
        <v>10.334300000000001</v>
      </c>
      <c r="Y76" s="45">
        <v>0</v>
      </c>
      <c r="Z76" s="45">
        <v>7.7736000000000001</v>
      </c>
      <c r="AA76" s="45">
        <v>0</v>
      </c>
      <c r="AB76" s="45">
        <v>7.7736000000000001</v>
      </c>
      <c r="AC76" s="45">
        <v>7.4654999999999996</v>
      </c>
      <c r="AD76" s="45">
        <v>8.1830999999999996</v>
      </c>
      <c r="AE76" s="45">
        <v>0</v>
      </c>
    </row>
    <row r="77" spans="1:31" ht="13.8" hidden="1" outlineLevel="1" collapsed="1">
      <c r="A77" s="13">
        <v>42552</v>
      </c>
      <c r="B77" s="45">
        <v>18.875</v>
      </c>
      <c r="C77" s="45">
        <v>23.681699999999999</v>
      </c>
      <c r="D77" s="45">
        <v>16.990300000000001</v>
      </c>
      <c r="E77" s="45">
        <v>16.2409</v>
      </c>
      <c r="F77" s="45">
        <v>20.988399999999999</v>
      </c>
      <c r="G77" s="45">
        <v>1.8859999999999999</v>
      </c>
      <c r="H77" s="45">
        <v>21.990200000000002</v>
      </c>
      <c r="I77" s="45">
        <v>23.681699999999999</v>
      </c>
      <c r="J77" s="45">
        <v>20.7819</v>
      </c>
      <c r="K77" s="45">
        <v>20.305900000000001</v>
      </c>
      <c r="L77" s="45">
        <v>22.699000000000002</v>
      </c>
      <c r="M77" s="45">
        <v>1.8859999999999999</v>
      </c>
      <c r="N77" s="45">
        <v>12.376200000000001</v>
      </c>
      <c r="O77" s="45">
        <v>0</v>
      </c>
      <c r="P77" s="45">
        <v>12.376200000000001</v>
      </c>
      <c r="Q77" s="45">
        <v>12.5695</v>
      </c>
      <c r="R77" s="45">
        <v>8.4297000000000004</v>
      </c>
      <c r="S77" s="45" t="s">
        <v>345</v>
      </c>
      <c r="T77" s="45">
        <v>12.6783</v>
      </c>
      <c r="U77" s="45">
        <v>0</v>
      </c>
      <c r="V77" s="45">
        <v>12.6783</v>
      </c>
      <c r="W77" s="45">
        <v>12.760199999999999</v>
      </c>
      <c r="X77" s="45">
        <v>8.5655000000000001</v>
      </c>
      <c r="Y77" s="45">
        <v>0</v>
      </c>
      <c r="Z77" s="45">
        <v>7.6877000000000004</v>
      </c>
      <c r="AA77" s="45">
        <v>0</v>
      </c>
      <c r="AB77" s="45">
        <v>7.6877000000000004</v>
      </c>
      <c r="AC77" s="45">
        <v>7.1508000000000003</v>
      </c>
      <c r="AD77" s="45">
        <v>8.3152000000000008</v>
      </c>
      <c r="AE77" s="45">
        <v>0</v>
      </c>
    </row>
    <row r="78" spans="1:31" ht="13.8" hidden="1" outlineLevel="1" collapsed="1">
      <c r="A78" s="13">
        <v>42583</v>
      </c>
      <c r="B78" s="45">
        <v>18.921399999999998</v>
      </c>
      <c r="C78" s="45">
        <v>23.121600000000001</v>
      </c>
      <c r="D78" s="45">
        <v>17.0075</v>
      </c>
      <c r="E78" s="45">
        <v>16.475000000000001</v>
      </c>
      <c r="F78" s="45">
        <v>18.7971</v>
      </c>
      <c r="G78" s="45">
        <v>14.6096</v>
      </c>
      <c r="H78" s="45">
        <v>21.249500000000001</v>
      </c>
      <c r="I78" s="45">
        <v>23.121600000000001</v>
      </c>
      <c r="J78" s="45">
        <v>20.032299999999999</v>
      </c>
      <c r="K78" s="45">
        <v>19.6891</v>
      </c>
      <c r="L78" s="45">
        <v>20.8858</v>
      </c>
      <c r="M78" s="45">
        <v>18.199200000000001</v>
      </c>
      <c r="N78" s="45">
        <v>9.9192</v>
      </c>
      <c r="O78" s="45">
        <v>0</v>
      </c>
      <c r="P78" s="45">
        <v>9.9192</v>
      </c>
      <c r="Q78" s="45">
        <v>10.5745</v>
      </c>
      <c r="R78" s="45">
        <v>3.7355</v>
      </c>
      <c r="S78" s="45">
        <v>7.8334000000000001</v>
      </c>
      <c r="T78" s="45">
        <v>10.262700000000001</v>
      </c>
      <c r="U78" s="45">
        <v>0</v>
      </c>
      <c r="V78" s="45">
        <v>10.262700000000001</v>
      </c>
      <c r="W78" s="45">
        <v>10.9177</v>
      </c>
      <c r="X78" s="45">
        <v>1.4605999999999999</v>
      </c>
      <c r="Y78" s="45">
        <v>0</v>
      </c>
      <c r="Z78" s="45">
        <v>7.8226000000000004</v>
      </c>
      <c r="AA78" s="45">
        <v>0</v>
      </c>
      <c r="AB78" s="45">
        <v>7.8226000000000004</v>
      </c>
      <c r="AC78" s="45">
        <v>7.9126000000000003</v>
      </c>
      <c r="AD78" s="45">
        <v>7.5514999999999999</v>
      </c>
      <c r="AE78" s="45">
        <v>7.8334000000000001</v>
      </c>
    </row>
    <row r="79" spans="1:31" ht="13.8" hidden="1" outlineLevel="1" collapsed="1">
      <c r="A79" s="13">
        <v>42614</v>
      </c>
      <c r="B79" s="45">
        <v>20.290400000000002</v>
      </c>
      <c r="C79" s="45">
        <v>22.862200000000001</v>
      </c>
      <c r="D79" s="45">
        <v>18.649000000000001</v>
      </c>
      <c r="E79" s="45">
        <v>19.516400000000001</v>
      </c>
      <c r="F79" s="45">
        <v>17.467700000000001</v>
      </c>
      <c r="G79" s="45">
        <v>13.0177</v>
      </c>
      <c r="H79" s="45">
        <v>21.330300000000001</v>
      </c>
      <c r="I79" s="45">
        <v>22.862200000000001</v>
      </c>
      <c r="J79" s="45">
        <v>20.2134</v>
      </c>
      <c r="K79" s="45">
        <v>19.882000000000001</v>
      </c>
      <c r="L79" s="45">
        <v>20.958200000000001</v>
      </c>
      <c r="M79" s="45">
        <v>19.602599999999999</v>
      </c>
      <c r="N79" s="45">
        <v>7.6574999999999998</v>
      </c>
      <c r="O79" s="45">
        <v>0</v>
      </c>
      <c r="P79" s="45">
        <v>7.6574999999999998</v>
      </c>
      <c r="Q79" s="45">
        <v>9.5008999999999997</v>
      </c>
      <c r="R79" s="45">
        <v>7.1645000000000003</v>
      </c>
      <c r="S79" s="45">
        <v>8.1452000000000009</v>
      </c>
      <c r="T79" s="45">
        <v>8.2483000000000004</v>
      </c>
      <c r="U79" s="45">
        <v>0</v>
      </c>
      <c r="V79" s="45">
        <v>8.2483000000000004</v>
      </c>
      <c r="W79" s="45">
        <v>10.480700000000001</v>
      </c>
      <c r="X79" s="45">
        <v>6.1872999999999996</v>
      </c>
      <c r="Y79" s="45">
        <v>8.1655999999999995</v>
      </c>
      <c r="Z79" s="45">
        <v>7.5084999999999997</v>
      </c>
      <c r="AA79" s="45">
        <v>0</v>
      </c>
      <c r="AB79" s="45">
        <v>7.5084999999999997</v>
      </c>
      <c r="AC79" s="45">
        <v>8.3416999999999994</v>
      </c>
      <c r="AD79" s="45">
        <v>7.3216000000000001</v>
      </c>
      <c r="AE79" s="45">
        <v>8.1440000000000001</v>
      </c>
    </row>
    <row r="80" spans="1:31" ht="13.8" hidden="1" outlineLevel="1" collapsed="1">
      <c r="A80" s="13">
        <v>42644</v>
      </c>
      <c r="B80" s="45">
        <v>18.411799999999999</v>
      </c>
      <c r="C80" s="45">
        <v>22.340299999999999</v>
      </c>
      <c r="D80" s="45">
        <v>16.539200000000001</v>
      </c>
      <c r="E80" s="45">
        <v>15.9856</v>
      </c>
      <c r="F80" s="45">
        <v>18.749600000000001</v>
      </c>
      <c r="G80" s="45">
        <v>0</v>
      </c>
      <c r="H80" s="45">
        <v>20.531600000000001</v>
      </c>
      <c r="I80" s="45">
        <v>22.340299999999999</v>
      </c>
      <c r="J80" s="45">
        <v>19.358599999999999</v>
      </c>
      <c r="K80" s="45">
        <v>19.032599999999999</v>
      </c>
      <c r="L80" s="45">
        <v>20.419</v>
      </c>
      <c r="M80" s="45">
        <v>0</v>
      </c>
      <c r="N80" s="45">
        <v>8.7201000000000004</v>
      </c>
      <c r="O80" s="45">
        <v>0</v>
      </c>
      <c r="P80" s="45">
        <v>8.7201000000000004</v>
      </c>
      <c r="Q80" s="45">
        <v>8.7757000000000005</v>
      </c>
      <c r="R80" s="45">
        <v>8.2386999999999997</v>
      </c>
      <c r="S80" s="45">
        <v>0</v>
      </c>
      <c r="T80" s="45">
        <v>8.7370000000000001</v>
      </c>
      <c r="U80" s="45">
        <v>0</v>
      </c>
      <c r="V80" s="45">
        <v>8.7370000000000001</v>
      </c>
      <c r="W80" s="45">
        <v>8.7522000000000002</v>
      </c>
      <c r="X80" s="45">
        <v>7.3342000000000001</v>
      </c>
      <c r="Y80" s="45">
        <v>0</v>
      </c>
      <c r="Z80" s="45">
        <v>8.6172000000000004</v>
      </c>
      <c r="AA80" s="45">
        <v>0</v>
      </c>
      <c r="AB80" s="45">
        <v>8.6172000000000004</v>
      </c>
      <c r="AC80" s="45">
        <v>9.1992999999999991</v>
      </c>
      <c r="AD80" s="45">
        <v>8.3269000000000002</v>
      </c>
      <c r="AE80" s="45">
        <v>0</v>
      </c>
    </row>
    <row r="81" spans="1:31" ht="13.8" hidden="1" outlineLevel="1" collapsed="1">
      <c r="A81" s="13">
        <v>42675</v>
      </c>
      <c r="B81" s="45">
        <v>20.2075</v>
      </c>
      <c r="C81" s="45">
        <v>22.091699999999999</v>
      </c>
      <c r="D81" s="45">
        <v>19.171800000000001</v>
      </c>
      <c r="E81" s="45">
        <v>19.884699999999999</v>
      </c>
      <c r="F81" s="45">
        <v>17.644300000000001</v>
      </c>
      <c r="G81" s="45">
        <v>17.1663</v>
      </c>
      <c r="H81" s="45">
        <v>20.989799999999999</v>
      </c>
      <c r="I81" s="45">
        <v>22.091699999999999</v>
      </c>
      <c r="J81" s="45">
        <v>20.323899999999998</v>
      </c>
      <c r="K81" s="45">
        <v>20.554300000000001</v>
      </c>
      <c r="L81" s="45">
        <v>19.8537</v>
      </c>
      <c r="M81" s="45">
        <v>18.9893</v>
      </c>
      <c r="N81" s="45">
        <v>7.5891000000000002</v>
      </c>
      <c r="O81" s="45">
        <v>0</v>
      </c>
      <c r="P81" s="45">
        <v>7.5891000000000002</v>
      </c>
      <c r="Q81" s="45">
        <v>7.8399000000000001</v>
      </c>
      <c r="R81" s="45">
        <v>7.5254000000000003</v>
      </c>
      <c r="S81" s="45">
        <v>6.6018999999999997</v>
      </c>
      <c r="T81" s="45">
        <v>10.160600000000001</v>
      </c>
      <c r="U81" s="45">
        <v>0</v>
      </c>
      <c r="V81" s="45">
        <v>10.160600000000001</v>
      </c>
      <c r="W81" s="45">
        <v>10.0077</v>
      </c>
      <c r="X81" s="45">
        <v>11.0006</v>
      </c>
      <c r="Y81" s="45">
        <v>0</v>
      </c>
      <c r="Z81" s="45">
        <v>7.1584000000000003</v>
      </c>
      <c r="AA81" s="45">
        <v>0</v>
      </c>
      <c r="AB81" s="45">
        <v>7.1584000000000003</v>
      </c>
      <c r="AC81" s="45">
        <v>6.9027000000000003</v>
      </c>
      <c r="AD81" s="45">
        <v>7.3742000000000001</v>
      </c>
      <c r="AE81" s="45">
        <v>6.6018999999999997</v>
      </c>
    </row>
    <row r="82" spans="1:31" ht="13.8" hidden="1" outlineLevel="1" collapsed="1">
      <c r="A82" s="13">
        <v>42705</v>
      </c>
      <c r="B82" s="45">
        <v>17.255800000000001</v>
      </c>
      <c r="C82" s="45">
        <v>21.978300000000001</v>
      </c>
      <c r="D82" s="45">
        <v>15.596299999999999</v>
      </c>
      <c r="E82" s="45">
        <v>17.073499999999999</v>
      </c>
      <c r="F82" s="45">
        <v>14.420999999999999</v>
      </c>
      <c r="G82" s="45">
        <v>7.4725999999999999</v>
      </c>
      <c r="H82" s="45">
        <v>21.113099999999999</v>
      </c>
      <c r="I82" s="45">
        <v>21.978300000000001</v>
      </c>
      <c r="J82" s="45">
        <v>20.601299999999998</v>
      </c>
      <c r="K82" s="45">
        <v>20.898299999999999</v>
      </c>
      <c r="L82" s="45">
        <v>20.2483</v>
      </c>
      <c r="M82" s="45">
        <v>16.634499999999999</v>
      </c>
      <c r="N82" s="45">
        <v>8.2726000000000006</v>
      </c>
      <c r="O82" s="45">
        <v>0</v>
      </c>
      <c r="P82" s="45">
        <v>8.2726000000000006</v>
      </c>
      <c r="Q82" s="45">
        <v>9.4903999999999993</v>
      </c>
      <c r="R82" s="45">
        <v>7.5411999999999999</v>
      </c>
      <c r="S82" s="45">
        <v>5.7847</v>
      </c>
      <c r="T82" s="45">
        <v>8.6283999999999992</v>
      </c>
      <c r="U82" s="45">
        <v>0</v>
      </c>
      <c r="V82" s="45">
        <v>8.6283999999999992</v>
      </c>
      <c r="W82" s="45">
        <v>9.5251999999999999</v>
      </c>
      <c r="X82" s="45">
        <v>7.6536</v>
      </c>
      <c r="Y82" s="45">
        <v>6.5758999999999999</v>
      </c>
      <c r="Z82" s="45">
        <v>7.1570999999999998</v>
      </c>
      <c r="AA82" s="45">
        <v>0</v>
      </c>
      <c r="AB82" s="45">
        <v>7.1570999999999998</v>
      </c>
      <c r="AC82" s="45">
        <v>9.0534999999999997</v>
      </c>
      <c r="AD82" s="45">
        <v>7.2975000000000003</v>
      </c>
      <c r="AE82" s="45">
        <v>5.5713999999999997</v>
      </c>
    </row>
    <row r="83" spans="1:31" ht="13.8" hidden="1" outlineLevel="1" collapsed="1">
      <c r="A83" s="13">
        <v>42736</v>
      </c>
      <c r="B83" s="45">
        <v>18.6128</v>
      </c>
      <c r="C83" s="45">
        <v>22.2301</v>
      </c>
      <c r="D83" s="45">
        <v>16.586099999999998</v>
      </c>
      <c r="E83" s="45">
        <v>18.1965</v>
      </c>
      <c r="F83" s="45">
        <v>15.5661</v>
      </c>
      <c r="G83" s="45">
        <v>8.1</v>
      </c>
      <c r="H83" s="45">
        <v>21.184200000000001</v>
      </c>
      <c r="I83" s="45">
        <v>22.2301</v>
      </c>
      <c r="J83" s="45">
        <v>20.360199999999999</v>
      </c>
      <c r="K83" s="45">
        <v>20.437100000000001</v>
      </c>
      <c r="L83" s="45">
        <v>20.214500000000001</v>
      </c>
      <c r="M83" s="45">
        <v>0</v>
      </c>
      <c r="N83" s="45">
        <v>7.2965</v>
      </c>
      <c r="O83" s="45">
        <v>0</v>
      </c>
      <c r="P83" s="45">
        <v>7.2965</v>
      </c>
      <c r="Q83" s="45">
        <v>6.3388999999999998</v>
      </c>
      <c r="R83" s="45">
        <v>7.5583999999999998</v>
      </c>
      <c r="S83" s="45">
        <v>8.1</v>
      </c>
      <c r="T83" s="45">
        <v>6.8635000000000002</v>
      </c>
      <c r="U83" s="45">
        <v>0</v>
      </c>
      <c r="V83" s="45">
        <v>6.8635000000000002</v>
      </c>
      <c r="W83" s="45">
        <v>5.9066000000000001</v>
      </c>
      <c r="X83" s="45">
        <v>11.0382</v>
      </c>
      <c r="Y83" s="45">
        <v>8.1</v>
      </c>
      <c r="Z83" s="45">
        <v>7.6883999999999997</v>
      </c>
      <c r="AA83" s="45">
        <v>0</v>
      </c>
      <c r="AB83" s="45">
        <v>7.6883999999999997</v>
      </c>
      <c r="AC83" s="45">
        <v>9.8031000000000006</v>
      </c>
      <c r="AD83" s="45">
        <v>7.5430000000000001</v>
      </c>
      <c r="AE83" s="45">
        <v>0</v>
      </c>
    </row>
    <row r="84" spans="1:31" ht="13.8" hidden="1" outlineLevel="1" collapsed="1">
      <c r="A84" s="13">
        <v>42767</v>
      </c>
      <c r="B84" s="45">
        <v>19.412099999999999</v>
      </c>
      <c r="C84" s="45">
        <v>21.419799999999999</v>
      </c>
      <c r="D84" s="45">
        <v>18.354399999999998</v>
      </c>
      <c r="E84" s="45">
        <v>18.768000000000001</v>
      </c>
      <c r="F84" s="45">
        <v>17.523399999999999</v>
      </c>
      <c r="G84" s="45">
        <v>11.6722</v>
      </c>
      <c r="H84" s="45">
        <v>20.678799999999999</v>
      </c>
      <c r="I84" s="45">
        <v>21.419799999999999</v>
      </c>
      <c r="J84" s="45">
        <v>20.221800000000002</v>
      </c>
      <c r="K84" s="45">
        <v>20.380400000000002</v>
      </c>
      <c r="L84" s="45">
        <v>19.8691</v>
      </c>
      <c r="M84" s="45">
        <v>16.616</v>
      </c>
      <c r="N84" s="45">
        <v>7.4070999999999998</v>
      </c>
      <c r="O84" s="45">
        <v>0</v>
      </c>
      <c r="P84" s="45">
        <v>7.4070999999999998</v>
      </c>
      <c r="Q84" s="45">
        <v>7.8780999999999999</v>
      </c>
      <c r="R84" s="45">
        <v>6.6445999999999996</v>
      </c>
      <c r="S84" s="45">
        <v>5.9653</v>
      </c>
      <c r="T84" s="45">
        <v>9.2344000000000008</v>
      </c>
      <c r="U84" s="45">
        <v>0</v>
      </c>
      <c r="V84" s="45">
        <v>9.2344000000000008</v>
      </c>
      <c r="W84" s="45">
        <v>10.6008</v>
      </c>
      <c r="X84" s="45">
        <v>5.7519999999999998</v>
      </c>
      <c r="Y84" s="45">
        <v>0</v>
      </c>
      <c r="Z84" s="45">
        <v>5.9065000000000003</v>
      </c>
      <c r="AA84" s="45">
        <v>0</v>
      </c>
      <c r="AB84" s="45">
        <v>5.9065000000000003</v>
      </c>
      <c r="AC84" s="45">
        <v>5.0721999999999996</v>
      </c>
      <c r="AD84" s="45">
        <v>7.2154999999999996</v>
      </c>
      <c r="AE84" s="45">
        <v>5.9653</v>
      </c>
    </row>
    <row r="85" spans="1:31" ht="13.8" hidden="1" outlineLevel="1" collapsed="1">
      <c r="A85" s="13">
        <v>42795</v>
      </c>
      <c r="B85" s="45">
        <v>19.1007</v>
      </c>
      <c r="C85" s="45">
        <v>21.325299999999999</v>
      </c>
      <c r="D85" s="45">
        <v>18.174399999999999</v>
      </c>
      <c r="E85" s="45">
        <v>19.915500000000002</v>
      </c>
      <c r="F85" s="45">
        <v>16.141100000000002</v>
      </c>
      <c r="G85" s="45">
        <v>7.6250999999999998</v>
      </c>
      <c r="H85" s="45">
        <v>20.5151</v>
      </c>
      <c r="I85" s="45">
        <v>21.325299999999999</v>
      </c>
      <c r="J85" s="45">
        <v>20.116</v>
      </c>
      <c r="K85" s="45">
        <v>21.302</v>
      </c>
      <c r="L85" s="45">
        <v>18.003299999999999</v>
      </c>
      <c r="M85" s="45">
        <v>16.799800000000001</v>
      </c>
      <c r="N85" s="45">
        <v>7.5662000000000003</v>
      </c>
      <c r="O85" s="45">
        <v>0</v>
      </c>
      <c r="P85" s="45">
        <v>7.5662000000000003</v>
      </c>
      <c r="Q85" s="45">
        <v>8.9703999999999997</v>
      </c>
      <c r="R85" s="45">
        <v>6.7853000000000003</v>
      </c>
      <c r="S85" s="45">
        <v>5.6848999999999998</v>
      </c>
      <c r="T85" s="45">
        <v>7.6746999999999996</v>
      </c>
      <c r="U85" s="45">
        <v>0</v>
      </c>
      <c r="V85" s="45">
        <v>7.6746999999999996</v>
      </c>
      <c r="W85" s="45">
        <v>8.6982999999999997</v>
      </c>
      <c r="X85" s="45">
        <v>7.0404</v>
      </c>
      <c r="Y85" s="45">
        <v>5.7220000000000004</v>
      </c>
      <c r="Z85" s="45">
        <v>7.2922000000000002</v>
      </c>
      <c r="AA85" s="45">
        <v>0</v>
      </c>
      <c r="AB85" s="45">
        <v>7.2922000000000002</v>
      </c>
      <c r="AC85" s="45">
        <v>10.4976</v>
      </c>
      <c r="AD85" s="45">
        <v>6.4779</v>
      </c>
      <c r="AE85" s="45">
        <v>5.5739000000000001</v>
      </c>
    </row>
    <row r="86" spans="1:31" ht="13.8" hidden="1" outlineLevel="1" collapsed="1">
      <c r="A86" s="13">
        <v>42826</v>
      </c>
      <c r="B86" s="45">
        <v>17.813800000000001</v>
      </c>
      <c r="C86" s="45">
        <v>20.319299999999998</v>
      </c>
      <c r="D86" s="45">
        <v>16.877099999999999</v>
      </c>
      <c r="E86" s="45">
        <v>17.4696</v>
      </c>
      <c r="F86" s="45">
        <v>14.811199999999999</v>
      </c>
      <c r="G86" s="45">
        <v>16.5534</v>
      </c>
      <c r="H86" s="45">
        <v>18.6219</v>
      </c>
      <c r="I86" s="45">
        <v>20.319299999999998</v>
      </c>
      <c r="J86" s="45">
        <v>17.9207</v>
      </c>
      <c r="K86" s="45">
        <v>17.8338</v>
      </c>
      <c r="L86" s="45">
        <v>18.3766</v>
      </c>
      <c r="M86" s="45">
        <v>16.5534</v>
      </c>
      <c r="N86" s="45">
        <v>6.9431000000000003</v>
      </c>
      <c r="O86" s="45">
        <v>0</v>
      </c>
      <c r="P86" s="45">
        <v>6.9431000000000003</v>
      </c>
      <c r="Q86" s="45">
        <v>8.8277000000000001</v>
      </c>
      <c r="R86" s="45">
        <v>6.0186000000000002</v>
      </c>
      <c r="S86" s="45" t="s">
        <v>345</v>
      </c>
      <c r="T86" s="45">
        <v>7.1128999999999998</v>
      </c>
      <c r="U86" s="45">
        <v>0</v>
      </c>
      <c r="V86" s="45">
        <v>7.1128999999999998</v>
      </c>
      <c r="W86" s="45">
        <v>8.8051999999999992</v>
      </c>
      <c r="X86" s="45">
        <v>5.9154999999999998</v>
      </c>
      <c r="Y86" s="45">
        <v>0</v>
      </c>
      <c r="Z86" s="45">
        <v>6.6289999999999996</v>
      </c>
      <c r="AA86" s="45">
        <v>0</v>
      </c>
      <c r="AB86" s="45">
        <v>6.6289999999999996</v>
      </c>
      <c r="AC86" s="45">
        <v>8.9282000000000004</v>
      </c>
      <c r="AD86" s="45">
        <v>6.1534000000000004</v>
      </c>
      <c r="AE86" s="45">
        <v>0</v>
      </c>
    </row>
    <row r="87" spans="1:31" ht="13.8" hidden="1" outlineLevel="1" collapsed="1">
      <c r="A87" s="13">
        <v>42856</v>
      </c>
      <c r="B87" s="45">
        <v>16.5641</v>
      </c>
      <c r="C87" s="45">
        <v>20.086200000000002</v>
      </c>
      <c r="D87" s="45">
        <v>15.406599999999999</v>
      </c>
      <c r="E87" s="45">
        <v>16.2713</v>
      </c>
      <c r="F87" s="45">
        <v>14.5587</v>
      </c>
      <c r="G87" s="45">
        <v>10.1509</v>
      </c>
      <c r="H87" s="45">
        <v>17.931999999999999</v>
      </c>
      <c r="I87" s="45">
        <v>20.086200000000002</v>
      </c>
      <c r="J87" s="45">
        <v>17.0273</v>
      </c>
      <c r="K87" s="45">
        <v>16.752600000000001</v>
      </c>
      <c r="L87" s="45">
        <v>18.2194</v>
      </c>
      <c r="M87" s="45">
        <v>15.7974</v>
      </c>
      <c r="N87" s="45">
        <v>9.5731999999999999</v>
      </c>
      <c r="O87" s="45">
        <v>0</v>
      </c>
      <c r="P87" s="45">
        <v>9.5731999999999999</v>
      </c>
      <c r="Q87" s="45">
        <v>12.111499999999999</v>
      </c>
      <c r="R87" s="45">
        <v>6.0568999999999997</v>
      </c>
      <c r="S87" s="45">
        <v>10.0383</v>
      </c>
      <c r="T87" s="45">
        <v>8.2126000000000001</v>
      </c>
      <c r="U87" s="45">
        <v>0</v>
      </c>
      <c r="V87" s="45">
        <v>8.2126000000000001</v>
      </c>
      <c r="W87" s="45">
        <v>5.8907999999999996</v>
      </c>
      <c r="X87" s="45">
        <v>6.1845999999999997</v>
      </c>
      <c r="Y87" s="45">
        <v>10.0383</v>
      </c>
      <c r="Z87" s="45">
        <v>12.581200000000001</v>
      </c>
      <c r="AA87" s="45">
        <v>0</v>
      </c>
      <c r="AB87" s="45">
        <v>12.581200000000001</v>
      </c>
      <c r="AC87" s="45">
        <v>15.104900000000001</v>
      </c>
      <c r="AD87" s="45">
        <v>5.7401</v>
      </c>
      <c r="AE87" s="45">
        <v>0</v>
      </c>
    </row>
    <row r="88" spans="1:31" ht="13.8" hidden="1" outlineLevel="1" collapsed="1">
      <c r="A88" s="13">
        <v>42887</v>
      </c>
      <c r="B88" s="45">
        <v>17.258900000000001</v>
      </c>
      <c r="C88" s="45">
        <v>19.647200000000002</v>
      </c>
      <c r="D88" s="45">
        <v>16.574300000000001</v>
      </c>
      <c r="E88" s="45">
        <v>16.883500000000002</v>
      </c>
      <c r="F88" s="45">
        <v>16.084099999999999</v>
      </c>
      <c r="G88" s="45">
        <v>16.571400000000001</v>
      </c>
      <c r="H88" s="45">
        <v>17.8523</v>
      </c>
      <c r="I88" s="45">
        <v>19.647200000000002</v>
      </c>
      <c r="J88" s="45">
        <v>17.300699999999999</v>
      </c>
      <c r="K88" s="45">
        <v>17.092500000000001</v>
      </c>
      <c r="L88" s="45">
        <v>17.6831</v>
      </c>
      <c r="M88" s="45">
        <v>16.571400000000001</v>
      </c>
      <c r="N88" s="45">
        <v>6.532</v>
      </c>
      <c r="O88" s="45">
        <v>0</v>
      </c>
      <c r="P88" s="45">
        <v>6.532</v>
      </c>
      <c r="Q88" s="45">
        <v>9.3033000000000001</v>
      </c>
      <c r="R88" s="45">
        <v>5.6444000000000001</v>
      </c>
      <c r="S88" s="45">
        <v>0</v>
      </c>
      <c r="T88" s="45">
        <v>7.2545000000000002</v>
      </c>
      <c r="U88" s="45">
        <v>0</v>
      </c>
      <c r="V88" s="45">
        <v>7.2545000000000002</v>
      </c>
      <c r="W88" s="45">
        <v>9.4632000000000005</v>
      </c>
      <c r="X88" s="45">
        <v>5.9306999999999999</v>
      </c>
      <c r="Y88" s="45">
        <v>0</v>
      </c>
      <c r="Z88" s="45">
        <v>5.7972999999999999</v>
      </c>
      <c r="AA88" s="45">
        <v>0</v>
      </c>
      <c r="AB88" s="45">
        <v>5.7972999999999999</v>
      </c>
      <c r="AC88" s="45">
        <v>8.7797999999999998</v>
      </c>
      <c r="AD88" s="45">
        <v>5.4115000000000002</v>
      </c>
      <c r="AE88" s="45">
        <v>0</v>
      </c>
    </row>
    <row r="89" spans="1:31" ht="13.8" hidden="1" outlineLevel="1" collapsed="1">
      <c r="A89" s="13">
        <v>42917</v>
      </c>
      <c r="B89" s="45">
        <v>15.1805</v>
      </c>
      <c r="C89" s="45">
        <v>18.835000000000001</v>
      </c>
      <c r="D89" s="45">
        <v>14.1701</v>
      </c>
      <c r="E89" s="45">
        <v>13.8978</v>
      </c>
      <c r="F89" s="45">
        <v>15.285500000000001</v>
      </c>
      <c r="G89" s="45">
        <v>12.9567</v>
      </c>
      <c r="H89" s="45">
        <v>16.732299999999999</v>
      </c>
      <c r="I89" s="45">
        <v>18.835000000000001</v>
      </c>
      <c r="J89" s="45">
        <v>15.9735</v>
      </c>
      <c r="K89" s="45">
        <v>15.6075</v>
      </c>
      <c r="L89" s="45">
        <v>17.222799999999999</v>
      </c>
      <c r="M89" s="45">
        <v>16.802</v>
      </c>
      <c r="N89" s="45">
        <v>8.2638999999999996</v>
      </c>
      <c r="O89" s="45">
        <v>0</v>
      </c>
      <c r="P89" s="45">
        <v>8.2638999999999996</v>
      </c>
      <c r="Q89" s="45">
        <v>8.7794000000000008</v>
      </c>
      <c r="R89" s="45">
        <v>5.4092000000000002</v>
      </c>
      <c r="S89" s="45">
        <v>6.1440999999999999</v>
      </c>
      <c r="T89" s="45">
        <v>8.4087999999999994</v>
      </c>
      <c r="U89" s="45">
        <v>0</v>
      </c>
      <c r="V89" s="45">
        <v>8.4087999999999994</v>
      </c>
      <c r="W89" s="45">
        <v>8.8209</v>
      </c>
      <c r="X89" s="45">
        <v>5.1954000000000002</v>
      </c>
      <c r="Y89" s="45">
        <v>0</v>
      </c>
      <c r="Z89" s="45">
        <v>7.3514999999999997</v>
      </c>
      <c r="AA89" s="45">
        <v>0</v>
      </c>
      <c r="AB89" s="45">
        <v>7.3514999999999997</v>
      </c>
      <c r="AC89" s="45">
        <v>8.3773</v>
      </c>
      <c r="AD89" s="45">
        <v>5.8624000000000001</v>
      </c>
      <c r="AE89" s="45">
        <v>6.1440999999999999</v>
      </c>
    </row>
    <row r="90" spans="1:31" ht="13.8" hidden="1" outlineLevel="1" collapsed="1">
      <c r="A90" s="13">
        <v>42948</v>
      </c>
      <c r="B90" s="45">
        <v>15.2401</v>
      </c>
      <c r="C90" s="45">
        <v>18.694600000000001</v>
      </c>
      <c r="D90" s="45">
        <v>13.949</v>
      </c>
      <c r="E90" s="45">
        <v>14.192500000000001</v>
      </c>
      <c r="F90" s="45">
        <v>13.429399999999999</v>
      </c>
      <c r="G90" s="45">
        <v>13.793100000000001</v>
      </c>
      <c r="H90" s="45">
        <v>17.200399999999998</v>
      </c>
      <c r="I90" s="45">
        <v>18.694600000000001</v>
      </c>
      <c r="J90" s="45">
        <v>16.4129</v>
      </c>
      <c r="K90" s="45">
        <v>15.7957</v>
      </c>
      <c r="L90" s="45">
        <v>18.773599999999998</v>
      </c>
      <c r="M90" s="45">
        <v>16.979099999999999</v>
      </c>
      <c r="N90" s="45">
        <v>7.9398</v>
      </c>
      <c r="O90" s="45">
        <v>0</v>
      </c>
      <c r="P90" s="45">
        <v>7.9398</v>
      </c>
      <c r="Q90" s="45">
        <v>6.6803999999999997</v>
      </c>
      <c r="R90" s="45">
        <v>8.9418000000000006</v>
      </c>
      <c r="S90" s="45">
        <v>6.3440000000000003</v>
      </c>
      <c r="T90" s="45">
        <v>8.7310999999999996</v>
      </c>
      <c r="U90" s="45">
        <v>0</v>
      </c>
      <c r="V90" s="45">
        <v>8.7310999999999996</v>
      </c>
      <c r="W90" s="45">
        <v>7.1818</v>
      </c>
      <c r="X90" s="45">
        <v>9.4204000000000008</v>
      </c>
      <c r="Y90" s="45">
        <v>5.8836000000000004</v>
      </c>
      <c r="Z90" s="45">
        <v>6.1512000000000002</v>
      </c>
      <c r="AA90" s="45">
        <v>0</v>
      </c>
      <c r="AB90" s="45">
        <v>6.1512000000000002</v>
      </c>
      <c r="AC90" s="45">
        <v>6.1905999999999999</v>
      </c>
      <c r="AD90" s="45">
        <v>5.9241999999999999</v>
      </c>
      <c r="AE90" s="45">
        <v>6.5082000000000004</v>
      </c>
    </row>
    <row r="91" spans="1:31" ht="13.8" hidden="1" outlineLevel="1" collapsed="1">
      <c r="A91" s="13">
        <v>42979</v>
      </c>
      <c r="B91" s="45">
        <v>16.301500000000001</v>
      </c>
      <c r="C91" s="45">
        <v>18.0474</v>
      </c>
      <c r="D91" s="45">
        <v>15.836</v>
      </c>
      <c r="E91" s="45">
        <v>16.064299999999999</v>
      </c>
      <c r="F91" s="45">
        <v>15.573600000000001</v>
      </c>
      <c r="G91" s="45">
        <v>5.7069000000000001</v>
      </c>
      <c r="H91" s="45">
        <v>17.156099999999999</v>
      </c>
      <c r="I91" s="45">
        <v>18.0474</v>
      </c>
      <c r="J91" s="45">
        <v>16.8873</v>
      </c>
      <c r="K91" s="45">
        <v>16.7151</v>
      </c>
      <c r="L91" s="45">
        <v>17.293700000000001</v>
      </c>
      <c r="M91" s="45">
        <v>0</v>
      </c>
      <c r="N91" s="45">
        <v>7.8055000000000003</v>
      </c>
      <c r="O91" s="45">
        <v>0</v>
      </c>
      <c r="P91" s="45">
        <v>7.8055000000000003</v>
      </c>
      <c r="Q91" s="45">
        <v>9.3983000000000008</v>
      </c>
      <c r="R91" s="45">
        <v>6.1064999999999996</v>
      </c>
      <c r="S91" s="45">
        <v>5.7069000000000001</v>
      </c>
      <c r="T91" s="45">
        <v>8.2368000000000006</v>
      </c>
      <c r="U91" s="45">
        <v>0</v>
      </c>
      <c r="V91" s="45">
        <v>8.2368000000000006</v>
      </c>
      <c r="W91" s="45">
        <v>9.1110000000000007</v>
      </c>
      <c r="X91" s="45">
        <v>6.3644999999999996</v>
      </c>
      <c r="Y91" s="45">
        <v>5.7069000000000001</v>
      </c>
      <c r="Z91" s="45">
        <v>7.1433</v>
      </c>
      <c r="AA91" s="45">
        <v>0</v>
      </c>
      <c r="AB91" s="45">
        <v>7.1433</v>
      </c>
      <c r="AC91" s="45">
        <v>10.6808</v>
      </c>
      <c r="AD91" s="45">
        <v>6.0076000000000001</v>
      </c>
      <c r="AE91" s="45">
        <v>0</v>
      </c>
    </row>
    <row r="92" spans="1:31" ht="13.8" hidden="1" outlineLevel="1" collapsed="1">
      <c r="A92" s="13">
        <v>43009</v>
      </c>
      <c r="B92" s="45">
        <v>15.776400000000001</v>
      </c>
      <c r="C92" s="45">
        <v>18.083200000000001</v>
      </c>
      <c r="D92" s="45">
        <v>15.2255</v>
      </c>
      <c r="E92" s="45">
        <v>14.9452</v>
      </c>
      <c r="F92" s="45">
        <v>16.647600000000001</v>
      </c>
      <c r="G92" s="45">
        <v>7.1467000000000001</v>
      </c>
      <c r="H92" s="45">
        <v>17.016500000000001</v>
      </c>
      <c r="I92" s="45">
        <v>18.083200000000001</v>
      </c>
      <c r="J92" s="45">
        <v>16.702999999999999</v>
      </c>
      <c r="K92" s="45">
        <v>16.272300000000001</v>
      </c>
      <c r="L92" s="45">
        <v>18.5517</v>
      </c>
      <c r="M92" s="45">
        <v>17.151299999999999</v>
      </c>
      <c r="N92" s="45">
        <v>8.8187999999999995</v>
      </c>
      <c r="O92" s="45">
        <v>0</v>
      </c>
      <c r="P92" s="45">
        <v>8.8187999999999995</v>
      </c>
      <c r="Q92" s="45">
        <v>9.3009000000000004</v>
      </c>
      <c r="R92" s="45">
        <v>6.5732999999999997</v>
      </c>
      <c r="S92" s="45">
        <v>6.0713999999999997</v>
      </c>
      <c r="T92" s="45">
        <v>8.9059000000000008</v>
      </c>
      <c r="U92" s="45">
        <v>0</v>
      </c>
      <c r="V92" s="45">
        <v>8.9059000000000008</v>
      </c>
      <c r="W92" s="45">
        <v>9.2118000000000002</v>
      </c>
      <c r="X92" s="45">
        <v>5.8071999999999999</v>
      </c>
      <c r="Y92" s="45">
        <v>0</v>
      </c>
      <c r="Z92" s="45">
        <v>8.0785999999999998</v>
      </c>
      <c r="AA92" s="45">
        <v>0</v>
      </c>
      <c r="AB92" s="45">
        <v>8.0785999999999998</v>
      </c>
      <c r="AC92" s="45">
        <v>15.1557</v>
      </c>
      <c r="AD92" s="45">
        <v>7.4020000000000001</v>
      </c>
      <c r="AE92" s="45">
        <v>6.0713999999999997</v>
      </c>
    </row>
    <row r="93" spans="1:31" ht="13.8" hidden="1" outlineLevel="1" collapsed="1">
      <c r="A93" s="13">
        <v>43040</v>
      </c>
      <c r="B93" s="45">
        <v>16.1769</v>
      </c>
      <c r="C93" s="45">
        <v>17.784300000000002</v>
      </c>
      <c r="D93" s="45">
        <v>15.584300000000001</v>
      </c>
      <c r="E93" s="45">
        <v>15.9077</v>
      </c>
      <c r="F93" s="45">
        <v>15.3024</v>
      </c>
      <c r="G93" s="45">
        <v>8.1588999999999992</v>
      </c>
      <c r="H93" s="45">
        <v>17.736499999999999</v>
      </c>
      <c r="I93" s="45">
        <v>17.784300000000002</v>
      </c>
      <c r="J93" s="45">
        <v>17.714300000000001</v>
      </c>
      <c r="K93" s="45">
        <v>17.583600000000001</v>
      </c>
      <c r="L93" s="45">
        <v>18.257100000000001</v>
      </c>
      <c r="M93" s="45">
        <v>14.4198</v>
      </c>
      <c r="N93" s="45">
        <v>7.3775000000000004</v>
      </c>
      <c r="O93" s="45">
        <v>0</v>
      </c>
      <c r="P93" s="45">
        <v>7.3775000000000004</v>
      </c>
      <c r="Q93" s="45">
        <v>7.2012999999999998</v>
      </c>
      <c r="R93" s="45">
        <v>7.79</v>
      </c>
      <c r="S93" s="45">
        <v>7.0387000000000004</v>
      </c>
      <c r="T93" s="45">
        <v>6.7007000000000003</v>
      </c>
      <c r="U93" s="45">
        <v>0</v>
      </c>
      <c r="V93" s="45">
        <v>6.7007000000000003</v>
      </c>
      <c r="W93" s="45">
        <v>7.0538999999999996</v>
      </c>
      <c r="X93" s="45">
        <v>5.7228000000000003</v>
      </c>
      <c r="Y93" s="45">
        <v>0</v>
      </c>
      <c r="Z93" s="45">
        <v>7.8238000000000003</v>
      </c>
      <c r="AA93" s="45">
        <v>0</v>
      </c>
      <c r="AB93" s="45">
        <v>7.8238000000000003</v>
      </c>
      <c r="AC93" s="45">
        <v>7.3513000000000002</v>
      </c>
      <c r="AD93" s="45">
        <v>8.7796000000000003</v>
      </c>
      <c r="AE93" s="45">
        <v>7.0387000000000004</v>
      </c>
    </row>
    <row r="94" spans="1:31" ht="13.8" hidden="1" outlineLevel="1" collapsed="1">
      <c r="A94" s="13">
        <v>43070</v>
      </c>
      <c r="B94" s="45">
        <v>16.924299999999999</v>
      </c>
      <c r="C94" s="45">
        <v>17.888300000000001</v>
      </c>
      <c r="D94" s="45">
        <v>16.536300000000001</v>
      </c>
      <c r="E94" s="45">
        <v>17.9175</v>
      </c>
      <c r="F94" s="45">
        <v>15.2516</v>
      </c>
      <c r="G94" s="45">
        <v>11.0661</v>
      </c>
      <c r="H94" s="45">
        <v>17.974</v>
      </c>
      <c r="I94" s="45">
        <v>17.888300000000001</v>
      </c>
      <c r="J94" s="45">
        <v>18.014099999999999</v>
      </c>
      <c r="K94" s="45">
        <v>18.265699999999999</v>
      </c>
      <c r="L94" s="45">
        <v>17.705200000000001</v>
      </c>
      <c r="M94" s="45">
        <v>16.363299999999999</v>
      </c>
      <c r="N94" s="45">
        <v>7.5441000000000003</v>
      </c>
      <c r="O94" s="45">
        <v>0</v>
      </c>
      <c r="P94" s="45">
        <v>7.5441000000000003</v>
      </c>
      <c r="Q94" s="45">
        <v>10.119400000000001</v>
      </c>
      <c r="R94" s="45">
        <v>7.1912000000000003</v>
      </c>
      <c r="S94" s="45">
        <v>6.2157999999999998</v>
      </c>
      <c r="T94" s="45">
        <v>7.5819999999999999</v>
      </c>
      <c r="U94" s="45">
        <v>0</v>
      </c>
      <c r="V94" s="45">
        <v>7.5819999999999999</v>
      </c>
      <c r="W94" s="45">
        <v>9.3594000000000008</v>
      </c>
      <c r="X94" s="45">
        <v>7.2847999999999997</v>
      </c>
      <c r="Y94" s="45">
        <v>0</v>
      </c>
      <c r="Z94" s="45">
        <v>7.4783999999999997</v>
      </c>
      <c r="AA94" s="45">
        <v>0</v>
      </c>
      <c r="AB94" s="45">
        <v>7.4783999999999997</v>
      </c>
      <c r="AC94" s="45">
        <v>11.0913</v>
      </c>
      <c r="AD94" s="45">
        <v>6.8925999999999998</v>
      </c>
      <c r="AE94" s="45">
        <v>6.2157999999999998</v>
      </c>
    </row>
    <row r="95" spans="1:31" ht="13.8" hidden="1" outlineLevel="1" collapsed="1">
      <c r="A95" s="13">
        <v>43101</v>
      </c>
      <c r="B95" s="45">
        <v>16.4861</v>
      </c>
      <c r="C95" s="45">
        <v>17.967300000000002</v>
      </c>
      <c r="D95" s="45">
        <v>16.057400000000001</v>
      </c>
      <c r="E95" s="45">
        <v>16.877400000000002</v>
      </c>
      <c r="F95" s="45">
        <v>13.419600000000001</v>
      </c>
      <c r="G95" s="45">
        <v>10.9594</v>
      </c>
      <c r="H95" s="45">
        <v>17.235099999999999</v>
      </c>
      <c r="I95" s="45">
        <v>17.967300000000002</v>
      </c>
      <c r="J95" s="45">
        <v>16.998999999999999</v>
      </c>
      <c r="K95" s="45">
        <v>16.964600000000001</v>
      </c>
      <c r="L95" s="45">
        <v>17.29</v>
      </c>
      <c r="M95" s="45">
        <v>16.0428</v>
      </c>
      <c r="N95" s="45">
        <v>7.8212999999999999</v>
      </c>
      <c r="O95" s="45">
        <v>0</v>
      </c>
      <c r="P95" s="45">
        <v>7.8212999999999999</v>
      </c>
      <c r="Q95" s="45">
        <v>11.7554</v>
      </c>
      <c r="R95" s="45">
        <v>7.3085000000000004</v>
      </c>
      <c r="S95" s="45">
        <v>6.8661000000000003</v>
      </c>
      <c r="T95" s="45">
        <v>8.3138000000000005</v>
      </c>
      <c r="U95" s="45">
        <v>0</v>
      </c>
      <c r="V95" s="45">
        <v>8.3138000000000005</v>
      </c>
      <c r="W95" s="45">
        <v>11.4923</v>
      </c>
      <c r="X95" s="45">
        <v>7.9137000000000004</v>
      </c>
      <c r="Y95" s="45">
        <v>0</v>
      </c>
      <c r="Z95" s="45">
        <v>7.3560999999999996</v>
      </c>
      <c r="AA95" s="45">
        <v>0</v>
      </c>
      <c r="AB95" s="45">
        <v>7.3560999999999996</v>
      </c>
      <c r="AC95" s="45">
        <v>11.952</v>
      </c>
      <c r="AD95" s="45">
        <v>6.5029000000000003</v>
      </c>
      <c r="AE95" s="45">
        <v>6.8661000000000003</v>
      </c>
    </row>
    <row r="96" spans="1:31" ht="13.8" hidden="1" outlineLevel="1" collapsed="1">
      <c r="A96" s="13">
        <v>43132</v>
      </c>
      <c r="B96" s="45">
        <v>16.157900000000001</v>
      </c>
      <c r="C96" s="45">
        <v>17.960100000000001</v>
      </c>
      <c r="D96" s="45">
        <v>15.3521</v>
      </c>
      <c r="E96" s="45">
        <v>15.6625</v>
      </c>
      <c r="F96" s="45">
        <v>14.5692</v>
      </c>
      <c r="G96" s="45">
        <v>14.624599999999999</v>
      </c>
      <c r="H96" s="45">
        <v>18.134699999999999</v>
      </c>
      <c r="I96" s="45">
        <v>17.960100000000001</v>
      </c>
      <c r="J96" s="45">
        <v>18.237500000000001</v>
      </c>
      <c r="K96" s="45">
        <v>18.537099999999999</v>
      </c>
      <c r="L96" s="45">
        <v>17.525300000000001</v>
      </c>
      <c r="M96" s="45">
        <v>16.081199999999999</v>
      </c>
      <c r="N96" s="45">
        <v>6.2237999999999998</v>
      </c>
      <c r="O96" s="45">
        <v>0</v>
      </c>
      <c r="P96" s="45">
        <v>6.2237999999999998</v>
      </c>
      <c r="Q96" s="45">
        <v>5.9067999999999996</v>
      </c>
      <c r="R96" s="45">
        <v>6.8875000000000002</v>
      </c>
      <c r="S96" s="45">
        <v>7</v>
      </c>
      <c r="T96" s="45">
        <v>6.0031999999999996</v>
      </c>
      <c r="U96" s="45">
        <v>0</v>
      </c>
      <c r="V96" s="45">
        <v>6.0031999999999996</v>
      </c>
      <c r="W96" s="45">
        <v>5.9480000000000004</v>
      </c>
      <c r="X96" s="45">
        <v>6.2613000000000003</v>
      </c>
      <c r="Y96" s="45">
        <v>0</v>
      </c>
      <c r="Z96" s="45">
        <v>6.7042000000000002</v>
      </c>
      <c r="AA96" s="45">
        <v>0</v>
      </c>
      <c r="AB96" s="45">
        <v>6.7042000000000002</v>
      </c>
      <c r="AC96" s="45">
        <v>5.7012</v>
      </c>
      <c r="AD96" s="45">
        <v>7.2824</v>
      </c>
      <c r="AE96" s="45">
        <v>7</v>
      </c>
    </row>
    <row r="97" spans="1:31" ht="13.8" hidden="1" outlineLevel="1" collapsed="1">
      <c r="A97" s="13">
        <v>43160</v>
      </c>
      <c r="B97" s="45">
        <v>16.866800000000001</v>
      </c>
      <c r="C97" s="45">
        <v>18.0809</v>
      </c>
      <c r="D97" s="45">
        <v>16.444800000000001</v>
      </c>
      <c r="E97" s="45">
        <v>18.680199999999999</v>
      </c>
      <c r="F97" s="45">
        <v>14.633800000000001</v>
      </c>
      <c r="G97" s="45">
        <v>9.14</v>
      </c>
      <c r="H97" s="45">
        <v>18.8065</v>
      </c>
      <c r="I97" s="45">
        <v>18.0809</v>
      </c>
      <c r="J97" s="45">
        <v>19.131699999999999</v>
      </c>
      <c r="K97" s="45">
        <v>19.6142</v>
      </c>
      <c r="L97" s="45">
        <v>18.478100000000001</v>
      </c>
      <c r="M97" s="45">
        <v>15.8847</v>
      </c>
      <c r="N97" s="45">
        <v>7.1577999999999999</v>
      </c>
      <c r="O97" s="45">
        <v>0</v>
      </c>
      <c r="P97" s="45">
        <v>7.1577999999999999</v>
      </c>
      <c r="Q97" s="45">
        <v>7.9573</v>
      </c>
      <c r="R97" s="45">
        <v>6.8106999999999998</v>
      </c>
      <c r="S97" s="45">
        <v>7.7656999999999998</v>
      </c>
      <c r="T97" s="45">
        <v>7.5929000000000002</v>
      </c>
      <c r="U97" s="45">
        <v>0</v>
      </c>
      <c r="V97" s="45">
        <v>7.5929000000000002</v>
      </c>
      <c r="W97" s="45">
        <v>8.9367000000000001</v>
      </c>
      <c r="X97" s="45">
        <v>7.2950999999999997</v>
      </c>
      <c r="Y97" s="45">
        <v>0</v>
      </c>
      <c r="Z97" s="45">
        <v>6.4344000000000001</v>
      </c>
      <c r="AA97" s="45">
        <v>0</v>
      </c>
      <c r="AB97" s="45">
        <v>6.4344000000000001</v>
      </c>
      <c r="AC97" s="45">
        <v>6.2747999999999999</v>
      </c>
      <c r="AD97" s="45">
        <v>5.2765000000000004</v>
      </c>
      <c r="AE97" s="45">
        <v>7.7656999999999998</v>
      </c>
    </row>
    <row r="98" spans="1:31" ht="13.8" hidden="1" outlineLevel="1" collapsed="1">
      <c r="A98" s="13">
        <v>43191</v>
      </c>
      <c r="B98" s="45">
        <v>16.113700000000001</v>
      </c>
      <c r="C98" s="45">
        <v>18.2072</v>
      </c>
      <c r="D98" s="45">
        <v>15.0608</v>
      </c>
      <c r="E98" s="45">
        <v>15.976100000000001</v>
      </c>
      <c r="F98" s="45">
        <v>13.4335</v>
      </c>
      <c r="G98" s="45">
        <v>7.0641999999999996</v>
      </c>
      <c r="H98" s="45">
        <v>18.404900000000001</v>
      </c>
      <c r="I98" s="45">
        <v>18.2072</v>
      </c>
      <c r="J98" s="45">
        <v>18.542999999999999</v>
      </c>
      <c r="K98" s="45">
        <v>19.092500000000001</v>
      </c>
      <c r="L98" s="45">
        <v>17.112100000000002</v>
      </c>
      <c r="M98" s="45">
        <v>16.899999999999999</v>
      </c>
      <c r="N98" s="45">
        <v>6.1327999999999996</v>
      </c>
      <c r="O98" s="45">
        <v>0</v>
      </c>
      <c r="P98" s="45">
        <v>6.1327999999999996</v>
      </c>
      <c r="Q98" s="45">
        <v>6.1177000000000001</v>
      </c>
      <c r="R98" s="45">
        <v>6.1684000000000001</v>
      </c>
      <c r="S98" s="45">
        <v>6.0655000000000001</v>
      </c>
      <c r="T98" s="45">
        <v>6.1970999999999998</v>
      </c>
      <c r="U98" s="45">
        <v>0</v>
      </c>
      <c r="V98" s="45">
        <v>6.1970999999999998</v>
      </c>
      <c r="W98" s="45">
        <v>6.0861999999999998</v>
      </c>
      <c r="X98" s="45">
        <v>6.6513</v>
      </c>
      <c r="Y98" s="45">
        <v>0</v>
      </c>
      <c r="Z98" s="45">
        <v>6.0031999999999996</v>
      </c>
      <c r="AA98" s="45">
        <v>0</v>
      </c>
      <c r="AB98" s="45">
        <v>6.0031999999999996</v>
      </c>
      <c r="AC98" s="45">
        <v>6.4659000000000004</v>
      </c>
      <c r="AD98" s="45">
        <v>5.8876999999999997</v>
      </c>
      <c r="AE98" s="45">
        <v>6.0655000000000001</v>
      </c>
    </row>
    <row r="99" spans="1:31" ht="13.8" hidden="1" outlineLevel="1" collapsed="1">
      <c r="A99" s="13">
        <v>43221</v>
      </c>
      <c r="B99" s="45">
        <v>17.903700000000001</v>
      </c>
      <c r="C99" s="45">
        <v>18.000499999999999</v>
      </c>
      <c r="D99" s="45">
        <v>17.871099999999998</v>
      </c>
      <c r="E99" s="45">
        <v>19.123799999999999</v>
      </c>
      <c r="F99" s="45">
        <v>13.0425</v>
      </c>
      <c r="G99" s="45">
        <v>9.3917000000000002</v>
      </c>
      <c r="H99" s="45">
        <v>19.759399999999999</v>
      </c>
      <c r="I99" s="45">
        <v>18.000499999999999</v>
      </c>
      <c r="J99" s="45">
        <v>20.5091</v>
      </c>
      <c r="K99" s="45">
        <v>20.821400000000001</v>
      </c>
      <c r="L99" s="45">
        <v>18.380299999999998</v>
      </c>
      <c r="M99" s="45">
        <v>17.001100000000001</v>
      </c>
      <c r="N99" s="45">
        <v>7.9132999999999996</v>
      </c>
      <c r="O99" s="45">
        <v>0</v>
      </c>
      <c r="P99" s="45">
        <v>7.9132999999999996</v>
      </c>
      <c r="Q99" s="45">
        <v>9.2939000000000007</v>
      </c>
      <c r="R99" s="45">
        <v>5.5016999999999996</v>
      </c>
      <c r="S99" s="45">
        <v>7.5791000000000004</v>
      </c>
      <c r="T99" s="45">
        <v>9.2174999999999994</v>
      </c>
      <c r="U99" s="45">
        <v>0</v>
      </c>
      <c r="V99" s="45">
        <v>9.2174999999999994</v>
      </c>
      <c r="W99" s="45">
        <v>10.0984</v>
      </c>
      <c r="X99" s="45">
        <v>6.6020000000000003</v>
      </c>
      <c r="Y99" s="45">
        <v>8.0221999999999998</v>
      </c>
      <c r="Z99" s="45">
        <v>6.1043000000000003</v>
      </c>
      <c r="AA99" s="45">
        <v>0</v>
      </c>
      <c r="AB99" s="45">
        <v>6.1043000000000003</v>
      </c>
      <c r="AC99" s="45">
        <v>7.4923999999999999</v>
      </c>
      <c r="AD99" s="45">
        <v>5.0651000000000002</v>
      </c>
      <c r="AE99" s="45">
        <v>5.4283999999999999</v>
      </c>
    </row>
    <row r="100" spans="1:31" ht="13.8" hidden="1" outlineLevel="1" collapsed="1">
      <c r="A100" s="13">
        <v>43252</v>
      </c>
      <c r="B100" s="45">
        <v>16.9253</v>
      </c>
      <c r="C100" s="45">
        <v>18.3505</v>
      </c>
      <c r="D100" s="45">
        <v>16.433</v>
      </c>
      <c r="E100" s="45">
        <v>17.572199999999999</v>
      </c>
      <c r="F100" s="45">
        <v>15.414400000000001</v>
      </c>
      <c r="G100" s="45">
        <v>6.3036000000000003</v>
      </c>
      <c r="H100" s="45">
        <v>18.425899999999999</v>
      </c>
      <c r="I100" s="45">
        <v>18.3505</v>
      </c>
      <c r="J100" s="45">
        <v>18.457799999999999</v>
      </c>
      <c r="K100" s="45">
        <v>18.5258</v>
      </c>
      <c r="L100" s="45">
        <v>18.308900000000001</v>
      </c>
      <c r="M100" s="45">
        <v>0</v>
      </c>
      <c r="N100" s="45">
        <v>7.3964999999999996</v>
      </c>
      <c r="O100" s="45">
        <v>0</v>
      </c>
      <c r="P100" s="45">
        <v>7.3964999999999996</v>
      </c>
      <c r="Q100" s="45">
        <v>8.2085000000000008</v>
      </c>
      <c r="R100" s="45">
        <v>7.3022</v>
      </c>
      <c r="S100" s="45">
        <v>6.3036000000000003</v>
      </c>
      <c r="T100" s="45">
        <v>7.9385000000000003</v>
      </c>
      <c r="U100" s="45">
        <v>0</v>
      </c>
      <c r="V100" s="45">
        <v>7.9385000000000003</v>
      </c>
      <c r="W100" s="45">
        <v>8.8308999999999997</v>
      </c>
      <c r="X100" s="45">
        <v>7.5835999999999997</v>
      </c>
      <c r="Y100" s="45">
        <v>5.1426999999999996</v>
      </c>
      <c r="Z100" s="45">
        <v>6.0675999999999997</v>
      </c>
      <c r="AA100" s="45">
        <v>0</v>
      </c>
      <c r="AB100" s="45">
        <v>6.0675999999999997</v>
      </c>
      <c r="AC100" s="45">
        <v>5.4675000000000002</v>
      </c>
      <c r="AD100" s="45">
        <v>5.5735000000000001</v>
      </c>
      <c r="AE100" s="45">
        <v>6.4943999999999997</v>
      </c>
    </row>
    <row r="101" spans="1:31" ht="13.8" hidden="1" outlineLevel="1" collapsed="1">
      <c r="A101" s="13">
        <v>43282</v>
      </c>
      <c r="B101" s="45">
        <v>17.541799999999999</v>
      </c>
      <c r="C101" s="45">
        <v>18.308599999999998</v>
      </c>
      <c r="D101" s="45">
        <v>17.222799999999999</v>
      </c>
      <c r="E101" s="45">
        <v>18.4102</v>
      </c>
      <c r="F101" s="45">
        <v>14.553000000000001</v>
      </c>
      <c r="G101" s="45">
        <v>7.7893999999999997</v>
      </c>
      <c r="H101" s="45">
        <v>18.938800000000001</v>
      </c>
      <c r="I101" s="45">
        <v>18.308599999999998</v>
      </c>
      <c r="J101" s="45">
        <v>19.253</v>
      </c>
      <c r="K101" s="45">
        <v>19.502400000000002</v>
      </c>
      <c r="L101" s="45">
        <v>17.581299999999999</v>
      </c>
      <c r="M101" s="45">
        <v>19.8081</v>
      </c>
      <c r="N101" s="45">
        <v>6.9935999999999998</v>
      </c>
      <c r="O101" s="45">
        <v>20</v>
      </c>
      <c r="P101" s="45">
        <v>6.9934000000000003</v>
      </c>
      <c r="Q101" s="45">
        <v>7.5834000000000001</v>
      </c>
      <c r="R101" s="45">
        <v>6.2061999999999999</v>
      </c>
      <c r="S101" s="45">
        <v>6.7727000000000004</v>
      </c>
      <c r="T101" s="45">
        <v>7.4557000000000002</v>
      </c>
      <c r="U101" s="45">
        <v>20</v>
      </c>
      <c r="V101" s="45">
        <v>7.4550999999999998</v>
      </c>
      <c r="W101" s="45">
        <v>8.0808999999999997</v>
      </c>
      <c r="X101" s="45">
        <v>6.5635000000000003</v>
      </c>
      <c r="Y101" s="45">
        <v>0</v>
      </c>
      <c r="Z101" s="45">
        <v>6.6813000000000002</v>
      </c>
      <c r="AA101" s="45">
        <v>0</v>
      </c>
      <c r="AB101" s="45">
        <v>6.6813000000000002</v>
      </c>
      <c r="AC101" s="45">
        <v>7.0011999999999999</v>
      </c>
      <c r="AD101" s="45">
        <v>5.3872</v>
      </c>
      <c r="AE101" s="45">
        <v>6.7727000000000004</v>
      </c>
    </row>
    <row r="102" spans="1:31" ht="13.8" hidden="1" outlineLevel="1" collapsed="1">
      <c r="A102" s="13">
        <v>43313</v>
      </c>
      <c r="B102" s="45">
        <v>15.7692</v>
      </c>
      <c r="C102" s="45">
        <v>18.3904</v>
      </c>
      <c r="D102" s="45">
        <v>14.8558</v>
      </c>
      <c r="E102" s="45">
        <v>17.311</v>
      </c>
      <c r="F102" s="45">
        <v>15.4663</v>
      </c>
      <c r="G102" s="45">
        <v>7.8227000000000002</v>
      </c>
      <c r="H102" s="45">
        <v>18.540600000000001</v>
      </c>
      <c r="I102" s="45">
        <v>18.3904</v>
      </c>
      <c r="J102" s="45">
        <v>18.618500000000001</v>
      </c>
      <c r="K102" s="45">
        <v>18.678599999999999</v>
      </c>
      <c r="L102" s="45">
        <v>18.622900000000001</v>
      </c>
      <c r="M102" s="45">
        <v>16.703600000000002</v>
      </c>
      <c r="N102" s="45">
        <v>7.1631</v>
      </c>
      <c r="O102" s="45">
        <v>0</v>
      </c>
      <c r="P102" s="45">
        <v>7.1631</v>
      </c>
      <c r="Q102" s="45">
        <v>6.2779999999999996</v>
      </c>
      <c r="R102" s="45">
        <v>8.9766999999999992</v>
      </c>
      <c r="S102" s="45">
        <v>7.0823999999999998</v>
      </c>
      <c r="T102" s="45">
        <v>7.4097999999999997</v>
      </c>
      <c r="U102" s="45">
        <v>0</v>
      </c>
      <c r="V102" s="45">
        <v>7.4097999999999997</v>
      </c>
      <c r="W102" s="45">
        <v>6.3396999999999997</v>
      </c>
      <c r="X102" s="45">
        <v>10.8278</v>
      </c>
      <c r="Y102" s="45">
        <v>7</v>
      </c>
      <c r="Z102" s="45">
        <v>6.9057000000000004</v>
      </c>
      <c r="AA102" s="45">
        <v>0</v>
      </c>
      <c r="AB102" s="45">
        <v>6.9057000000000004</v>
      </c>
      <c r="AC102" s="45">
        <v>5.5442999999999998</v>
      </c>
      <c r="AD102" s="45">
        <v>5.2896999999999998</v>
      </c>
      <c r="AE102" s="45">
        <v>7.1257999999999999</v>
      </c>
    </row>
    <row r="103" spans="1:31" ht="13.8" hidden="1" outlineLevel="1" collapsed="1">
      <c r="A103" s="13">
        <v>43344</v>
      </c>
      <c r="B103" s="45">
        <v>17.601299999999998</v>
      </c>
      <c r="C103" s="45">
        <v>18.552399999999999</v>
      </c>
      <c r="D103" s="45">
        <v>17.2409</v>
      </c>
      <c r="E103" s="45">
        <v>17.7851</v>
      </c>
      <c r="F103" s="45">
        <v>16.7087</v>
      </c>
      <c r="G103" s="45">
        <v>7.5575000000000001</v>
      </c>
      <c r="H103" s="45">
        <v>19.463100000000001</v>
      </c>
      <c r="I103" s="45">
        <v>18.552399999999999</v>
      </c>
      <c r="J103" s="45">
        <v>19.8874</v>
      </c>
      <c r="K103" s="45">
        <v>19.523599999999998</v>
      </c>
      <c r="L103" s="45">
        <v>20.597100000000001</v>
      </c>
      <c r="M103" s="45">
        <v>17.836300000000001</v>
      </c>
      <c r="N103" s="45">
        <v>5.6955999999999998</v>
      </c>
      <c r="O103" s="45">
        <v>0</v>
      </c>
      <c r="P103" s="45">
        <v>5.6955999999999998</v>
      </c>
      <c r="Q103" s="45">
        <v>6.4638</v>
      </c>
      <c r="R103" s="45">
        <v>4.8657000000000004</v>
      </c>
      <c r="S103" s="45">
        <v>6.6418999999999997</v>
      </c>
      <c r="T103" s="45">
        <v>6.5434000000000001</v>
      </c>
      <c r="U103" s="45">
        <v>0</v>
      </c>
      <c r="V103" s="45">
        <v>6.5434000000000001</v>
      </c>
      <c r="W103" s="45">
        <v>6.5732999999999997</v>
      </c>
      <c r="X103" s="45">
        <v>6.423</v>
      </c>
      <c r="Y103" s="45">
        <v>0</v>
      </c>
      <c r="Z103" s="45">
        <v>4.8966000000000003</v>
      </c>
      <c r="AA103" s="45">
        <v>0</v>
      </c>
      <c r="AB103" s="45">
        <v>4.8966000000000003</v>
      </c>
      <c r="AC103" s="45">
        <v>5.6424000000000003</v>
      </c>
      <c r="AD103" s="45">
        <v>4.4821999999999997</v>
      </c>
      <c r="AE103" s="45">
        <v>6.6418999999999997</v>
      </c>
    </row>
    <row r="104" spans="1:31" ht="13.8" hidden="1" outlineLevel="1" collapsed="1">
      <c r="A104" s="13">
        <v>43374</v>
      </c>
      <c r="B104" s="45">
        <v>15.0946</v>
      </c>
      <c r="C104" s="45">
        <v>18.431999999999999</v>
      </c>
      <c r="D104" s="45">
        <v>13.6897</v>
      </c>
      <c r="E104" s="45">
        <v>17.133900000000001</v>
      </c>
      <c r="F104" s="45">
        <v>14.4542</v>
      </c>
      <c r="G104" s="45">
        <v>6.9055999999999997</v>
      </c>
      <c r="H104" s="45">
        <v>19.053000000000001</v>
      </c>
      <c r="I104" s="45">
        <v>18.431999999999999</v>
      </c>
      <c r="J104" s="45">
        <v>19.516300000000001</v>
      </c>
      <c r="K104" s="45">
        <v>20.195599999999999</v>
      </c>
      <c r="L104" s="45">
        <v>17.849499999999999</v>
      </c>
      <c r="M104" s="45">
        <v>19.099399999999999</v>
      </c>
      <c r="N104" s="45">
        <v>6.1451000000000002</v>
      </c>
      <c r="O104" s="45">
        <v>0</v>
      </c>
      <c r="P104" s="45">
        <v>6.1451000000000002</v>
      </c>
      <c r="Q104" s="45">
        <v>4.9352999999999998</v>
      </c>
      <c r="R104" s="45">
        <v>5.4204999999999997</v>
      </c>
      <c r="S104" s="45">
        <v>6.7461000000000002</v>
      </c>
      <c r="T104" s="45">
        <v>6.9089</v>
      </c>
      <c r="U104" s="45">
        <v>0</v>
      </c>
      <c r="V104" s="45">
        <v>6.9089</v>
      </c>
      <c r="W104" s="45">
        <v>7.8978999999999999</v>
      </c>
      <c r="X104" s="45">
        <v>5.8825000000000003</v>
      </c>
      <c r="Y104" s="45">
        <v>7</v>
      </c>
      <c r="Z104" s="45">
        <v>5.4039000000000001</v>
      </c>
      <c r="AA104" s="45">
        <v>0</v>
      </c>
      <c r="AB104" s="45">
        <v>5.4039000000000001</v>
      </c>
      <c r="AC104" s="45">
        <v>4.0724999999999998</v>
      </c>
      <c r="AD104" s="45">
        <v>4.7649999999999997</v>
      </c>
      <c r="AE104" s="45">
        <v>6.4108999999999998</v>
      </c>
    </row>
    <row r="105" spans="1:31" ht="13.8" hidden="1" outlineLevel="1" collapsed="1">
      <c r="A105" s="13">
        <v>43405</v>
      </c>
      <c r="B105" s="45">
        <v>18.106300000000001</v>
      </c>
      <c r="C105" s="45">
        <v>18.625299999999999</v>
      </c>
      <c r="D105" s="45">
        <v>17.793600000000001</v>
      </c>
      <c r="E105" s="45">
        <v>19.174299999999999</v>
      </c>
      <c r="F105" s="45">
        <v>16.576799999999999</v>
      </c>
      <c r="G105" s="45">
        <v>6.6647999999999996</v>
      </c>
      <c r="H105" s="45">
        <v>19.636900000000001</v>
      </c>
      <c r="I105" s="45">
        <v>18.625299999999999</v>
      </c>
      <c r="J105" s="45">
        <v>20.387599999999999</v>
      </c>
      <c r="K105" s="45">
        <v>20.874099999999999</v>
      </c>
      <c r="L105" s="45">
        <v>18.7958</v>
      </c>
      <c r="M105" s="45">
        <v>0</v>
      </c>
      <c r="N105" s="45">
        <v>6.6212999999999997</v>
      </c>
      <c r="O105" s="45">
        <v>0</v>
      </c>
      <c r="P105" s="45">
        <v>6.6212999999999997</v>
      </c>
      <c r="Q105" s="45">
        <v>6.7351999999999999</v>
      </c>
      <c r="R105" s="45">
        <v>6.32</v>
      </c>
      <c r="S105" s="45">
        <v>6.6647999999999996</v>
      </c>
      <c r="T105" s="45">
        <v>7.5019</v>
      </c>
      <c r="U105" s="45">
        <v>0</v>
      </c>
      <c r="V105" s="45">
        <v>7.5019</v>
      </c>
      <c r="W105" s="45">
        <v>7.5529000000000002</v>
      </c>
      <c r="X105" s="45">
        <v>7.1623000000000001</v>
      </c>
      <c r="Y105" s="45">
        <v>7.7038000000000002</v>
      </c>
      <c r="Z105" s="45">
        <v>5.8501000000000003</v>
      </c>
      <c r="AA105" s="45">
        <v>0</v>
      </c>
      <c r="AB105" s="45">
        <v>5.8501000000000003</v>
      </c>
      <c r="AC105" s="45">
        <v>5.649</v>
      </c>
      <c r="AD105" s="45">
        <v>5.5742000000000003</v>
      </c>
      <c r="AE105" s="45">
        <v>6.1668000000000003</v>
      </c>
    </row>
    <row r="106" spans="1:31" ht="13.8" hidden="1" outlineLevel="1" collapsed="1">
      <c r="A106" s="13">
        <v>43435</v>
      </c>
      <c r="B106" s="45">
        <v>17.484000000000002</v>
      </c>
      <c r="C106" s="45">
        <v>18.895299999999999</v>
      </c>
      <c r="D106" s="45">
        <v>16.872699999999998</v>
      </c>
      <c r="E106" s="45">
        <v>17.2349</v>
      </c>
      <c r="F106" s="45">
        <v>16.857099999999999</v>
      </c>
      <c r="G106" s="45">
        <v>11.1737</v>
      </c>
      <c r="H106" s="45">
        <v>20.0443</v>
      </c>
      <c r="I106" s="45">
        <v>18.895299999999999</v>
      </c>
      <c r="J106" s="45">
        <v>20.728300000000001</v>
      </c>
      <c r="K106" s="45">
        <v>21.2516</v>
      </c>
      <c r="L106" s="45">
        <v>19.4331</v>
      </c>
      <c r="M106" s="45">
        <v>24.085699999999999</v>
      </c>
      <c r="N106" s="45">
        <v>6.5708000000000002</v>
      </c>
      <c r="O106" s="45">
        <v>0</v>
      </c>
      <c r="P106" s="45">
        <v>6.5708000000000002</v>
      </c>
      <c r="Q106" s="45">
        <v>6.1345999999999998</v>
      </c>
      <c r="R106" s="45">
        <v>7.3552</v>
      </c>
      <c r="S106" s="45">
        <v>7.5016999999999996</v>
      </c>
      <c r="T106" s="45">
        <v>6.8017000000000003</v>
      </c>
      <c r="U106" s="45">
        <v>0</v>
      </c>
      <c r="V106" s="45">
        <v>6.8017000000000003</v>
      </c>
      <c r="W106" s="45">
        <v>6.2161999999999997</v>
      </c>
      <c r="X106" s="45">
        <v>9.4064999999999994</v>
      </c>
      <c r="Y106" s="45">
        <v>8</v>
      </c>
      <c r="Z106" s="45">
        <v>6.1071999999999997</v>
      </c>
      <c r="AA106" s="45">
        <v>0</v>
      </c>
      <c r="AB106" s="45">
        <v>6.1071999999999997</v>
      </c>
      <c r="AC106" s="45">
        <v>5.8284000000000002</v>
      </c>
      <c r="AD106" s="45">
        <v>5.9926000000000004</v>
      </c>
      <c r="AE106" s="45">
        <v>7.0044000000000004</v>
      </c>
    </row>
    <row r="107" spans="1:31" ht="13.8" hidden="1" outlineLevel="1" collapsed="1">
      <c r="A107" s="13">
        <v>43466</v>
      </c>
      <c r="B107" s="45">
        <v>16.7056</v>
      </c>
      <c r="C107" s="45">
        <v>18.941099999999999</v>
      </c>
      <c r="D107" s="45">
        <v>14.993499999999999</v>
      </c>
      <c r="E107" s="45">
        <v>16.240200000000002</v>
      </c>
      <c r="F107" s="45">
        <v>14.125500000000001</v>
      </c>
      <c r="G107" s="45">
        <v>8.5443999999999996</v>
      </c>
      <c r="H107" s="45">
        <v>19.312999999999999</v>
      </c>
      <c r="I107" s="45">
        <v>18.941099999999999</v>
      </c>
      <c r="J107" s="45">
        <v>19.746200000000002</v>
      </c>
      <c r="K107" s="45">
        <v>20.322399999999998</v>
      </c>
      <c r="L107" s="45">
        <v>18.585100000000001</v>
      </c>
      <c r="M107" s="45">
        <v>22.163499999999999</v>
      </c>
      <c r="N107" s="45">
        <v>5.8646000000000003</v>
      </c>
      <c r="O107" s="45">
        <v>0</v>
      </c>
      <c r="P107" s="45">
        <v>5.8646000000000003</v>
      </c>
      <c r="Q107" s="45">
        <v>5.4119999999999999</v>
      </c>
      <c r="R107" s="45">
        <v>5.9359999999999999</v>
      </c>
      <c r="S107" s="45">
        <v>6.9398</v>
      </c>
      <c r="T107" s="45">
        <v>5.4729000000000001</v>
      </c>
      <c r="U107" s="45">
        <v>0</v>
      </c>
      <c r="V107" s="45">
        <v>5.4729000000000001</v>
      </c>
      <c r="W107" s="45">
        <v>5.2214999999999998</v>
      </c>
      <c r="X107" s="45">
        <v>6.1197999999999997</v>
      </c>
      <c r="Y107" s="45">
        <v>0</v>
      </c>
      <c r="Z107" s="45">
        <v>6.2667999999999999</v>
      </c>
      <c r="AA107" s="45">
        <v>0</v>
      </c>
      <c r="AB107" s="45">
        <v>6.2667999999999999</v>
      </c>
      <c r="AC107" s="45">
        <v>6.0849000000000002</v>
      </c>
      <c r="AD107" s="45">
        <v>5.8158000000000003</v>
      </c>
      <c r="AE107" s="45">
        <v>6.9398</v>
      </c>
    </row>
    <row r="108" spans="1:31" ht="13.8" hidden="1" outlineLevel="1" collapsed="1">
      <c r="A108" s="13">
        <v>43497</v>
      </c>
      <c r="B108" s="45">
        <v>17.0124</v>
      </c>
      <c r="C108" s="45">
        <v>19.279499999999999</v>
      </c>
      <c r="D108" s="45">
        <v>15.5174</v>
      </c>
      <c r="E108" s="45">
        <v>15.9352</v>
      </c>
      <c r="F108" s="45">
        <v>16.333600000000001</v>
      </c>
      <c r="G108" s="45">
        <v>8.3515999999999995</v>
      </c>
      <c r="H108" s="45">
        <v>19.9026</v>
      </c>
      <c r="I108" s="45">
        <v>19.279499999999999</v>
      </c>
      <c r="J108" s="45">
        <v>20.569099999999999</v>
      </c>
      <c r="K108" s="45">
        <v>21.045999999999999</v>
      </c>
      <c r="L108" s="45">
        <v>19.241700000000002</v>
      </c>
      <c r="M108" s="45">
        <v>17.581499999999998</v>
      </c>
      <c r="N108" s="45">
        <v>7.4004000000000003</v>
      </c>
      <c r="O108" s="45">
        <v>0</v>
      </c>
      <c r="P108" s="45">
        <v>7.4004000000000003</v>
      </c>
      <c r="Q108" s="45">
        <v>7.5075000000000003</v>
      </c>
      <c r="R108" s="45">
        <v>6.6318000000000001</v>
      </c>
      <c r="S108" s="45">
        <v>7.4881000000000002</v>
      </c>
      <c r="T108" s="45">
        <v>7.6981999999999999</v>
      </c>
      <c r="U108" s="45">
        <v>0</v>
      </c>
      <c r="V108" s="45">
        <v>7.6981999999999999</v>
      </c>
      <c r="W108" s="45">
        <v>7.59</v>
      </c>
      <c r="X108" s="45">
        <v>7.7289000000000003</v>
      </c>
      <c r="Y108" s="45">
        <v>9</v>
      </c>
      <c r="Z108" s="45">
        <v>6.5419999999999998</v>
      </c>
      <c r="AA108" s="45">
        <v>0</v>
      </c>
      <c r="AB108" s="45">
        <v>6.5419999999999998</v>
      </c>
      <c r="AC108" s="45">
        <v>6.4271000000000003</v>
      </c>
      <c r="AD108" s="45">
        <v>6.4954000000000001</v>
      </c>
      <c r="AE108" s="45">
        <v>6.65</v>
      </c>
    </row>
    <row r="109" spans="1:31" ht="13.8" hidden="1" outlineLevel="1" collapsed="1">
      <c r="A109" s="13">
        <v>43525</v>
      </c>
      <c r="B109" s="45">
        <v>17.598099999999999</v>
      </c>
      <c r="C109" s="45">
        <v>19.1145</v>
      </c>
      <c r="D109" s="45">
        <v>16.462499999999999</v>
      </c>
      <c r="E109" s="45">
        <v>17.818000000000001</v>
      </c>
      <c r="F109" s="45">
        <v>14.257300000000001</v>
      </c>
      <c r="G109" s="45">
        <v>12.264799999999999</v>
      </c>
      <c r="H109" s="45">
        <v>19.539100000000001</v>
      </c>
      <c r="I109" s="45">
        <v>19.1145</v>
      </c>
      <c r="J109" s="45">
        <v>19.974</v>
      </c>
      <c r="K109" s="45">
        <v>19.8828</v>
      </c>
      <c r="L109" s="45">
        <v>20.204799999999999</v>
      </c>
      <c r="M109" s="45">
        <v>20.168199999999999</v>
      </c>
      <c r="N109" s="45">
        <v>6.9134000000000002</v>
      </c>
      <c r="O109" s="45">
        <v>0</v>
      </c>
      <c r="P109" s="45">
        <v>6.9134000000000002</v>
      </c>
      <c r="Q109" s="45">
        <v>7.4253999999999998</v>
      </c>
      <c r="R109" s="45">
        <v>6.4337999999999997</v>
      </c>
      <c r="S109" s="45">
        <v>8.8705999999999996</v>
      </c>
      <c r="T109" s="45">
        <v>7.0007999999999999</v>
      </c>
      <c r="U109" s="45">
        <v>0</v>
      </c>
      <c r="V109" s="45">
        <v>7.0007999999999999</v>
      </c>
      <c r="W109" s="45">
        <v>7.6574</v>
      </c>
      <c r="X109" s="45">
        <v>6.4551999999999996</v>
      </c>
      <c r="Y109" s="45">
        <v>9</v>
      </c>
      <c r="Z109" s="45">
        <v>6.4893000000000001</v>
      </c>
      <c r="AA109" s="45">
        <v>0</v>
      </c>
      <c r="AB109" s="45">
        <v>6.4893000000000001</v>
      </c>
      <c r="AC109" s="45">
        <v>6.3128000000000002</v>
      </c>
      <c r="AD109" s="45">
        <v>6.3201000000000001</v>
      </c>
      <c r="AE109" s="45">
        <v>8.6043000000000003</v>
      </c>
    </row>
    <row r="110" spans="1:31" ht="13.8" hidden="1" outlineLevel="1" collapsed="1">
      <c r="A110" s="13">
        <v>43556</v>
      </c>
      <c r="B110" s="45">
        <v>18.116900000000001</v>
      </c>
      <c r="C110" s="45">
        <v>19.29</v>
      </c>
      <c r="D110" s="45">
        <v>17.291799999999999</v>
      </c>
      <c r="E110" s="45">
        <v>17.985600000000002</v>
      </c>
      <c r="F110" s="45">
        <v>14.6592</v>
      </c>
      <c r="G110" s="45">
        <v>7.9709000000000003</v>
      </c>
      <c r="H110" s="45">
        <v>19.6738</v>
      </c>
      <c r="I110" s="45">
        <v>19.29</v>
      </c>
      <c r="J110" s="45">
        <v>20.0124</v>
      </c>
      <c r="K110" s="45">
        <v>20.0364</v>
      </c>
      <c r="L110" s="45">
        <v>19.815100000000001</v>
      </c>
      <c r="M110" s="45">
        <v>0</v>
      </c>
      <c r="N110" s="45">
        <v>6.6143999999999998</v>
      </c>
      <c r="O110" s="45">
        <v>0</v>
      </c>
      <c r="P110" s="45">
        <v>6.6143999999999998</v>
      </c>
      <c r="Q110" s="45">
        <v>6.1153000000000004</v>
      </c>
      <c r="R110" s="45">
        <v>7.1700999999999997</v>
      </c>
      <c r="S110" s="45">
        <v>7.9709000000000003</v>
      </c>
      <c r="T110" s="45">
        <v>7.9692999999999996</v>
      </c>
      <c r="U110" s="45">
        <v>0</v>
      </c>
      <c r="V110" s="45">
        <v>7.9692999999999996</v>
      </c>
      <c r="W110" s="45">
        <v>7.4805999999999999</v>
      </c>
      <c r="X110" s="45">
        <v>8.6293000000000006</v>
      </c>
      <c r="Y110" s="45">
        <v>9</v>
      </c>
      <c r="Z110" s="45">
        <v>5.2584</v>
      </c>
      <c r="AA110" s="45">
        <v>0</v>
      </c>
      <c r="AB110" s="45">
        <v>5.2584</v>
      </c>
      <c r="AC110" s="45">
        <v>4.6908000000000003</v>
      </c>
      <c r="AD110" s="45">
        <v>6.0758999999999999</v>
      </c>
      <c r="AE110" s="45">
        <v>6.1090999999999998</v>
      </c>
    </row>
    <row r="111" spans="1:31" ht="13.8" hidden="1" outlineLevel="1" collapsed="1">
      <c r="A111" s="13">
        <v>43586</v>
      </c>
      <c r="B111" s="45">
        <v>18.1341</v>
      </c>
      <c r="C111" s="45">
        <v>19.6159</v>
      </c>
      <c r="D111" s="45">
        <v>16.957100000000001</v>
      </c>
      <c r="E111" s="45">
        <v>18.8521</v>
      </c>
      <c r="F111" s="45">
        <v>15.508100000000001</v>
      </c>
      <c r="G111" s="45">
        <v>6.7534000000000001</v>
      </c>
      <c r="H111" s="45">
        <v>19.727699999999999</v>
      </c>
      <c r="I111" s="45">
        <v>19.6159</v>
      </c>
      <c r="J111" s="45">
        <v>19.840299999999999</v>
      </c>
      <c r="K111" s="45">
        <v>19.856000000000002</v>
      </c>
      <c r="L111" s="45">
        <v>19.626899999999999</v>
      </c>
      <c r="M111" s="45">
        <v>23.723800000000001</v>
      </c>
      <c r="N111" s="45">
        <v>6.1712999999999996</v>
      </c>
      <c r="O111" s="45">
        <v>0</v>
      </c>
      <c r="P111" s="45">
        <v>6.1712999999999996</v>
      </c>
      <c r="Q111" s="45">
        <v>6.4280999999999997</v>
      </c>
      <c r="R111" s="45">
        <v>6.4660000000000002</v>
      </c>
      <c r="S111" s="45">
        <v>5.8308999999999997</v>
      </c>
      <c r="T111" s="45">
        <v>7.4706000000000001</v>
      </c>
      <c r="U111" s="45">
        <v>0</v>
      </c>
      <c r="V111" s="45">
        <v>7.4706000000000001</v>
      </c>
      <c r="W111" s="45">
        <v>6.9116</v>
      </c>
      <c r="X111" s="45">
        <v>8.9730000000000008</v>
      </c>
      <c r="Y111" s="45">
        <v>9</v>
      </c>
      <c r="Z111" s="45">
        <v>5.9124999999999996</v>
      </c>
      <c r="AA111" s="45">
        <v>0</v>
      </c>
      <c r="AB111" s="45">
        <v>5.9124999999999996</v>
      </c>
      <c r="AC111" s="45">
        <v>5.9603000000000002</v>
      </c>
      <c r="AD111" s="45">
        <v>6.0989000000000004</v>
      </c>
      <c r="AE111" s="45">
        <v>5.7873999999999999</v>
      </c>
    </row>
    <row r="112" spans="1:31" ht="13.8" hidden="1" outlineLevel="1" collapsed="1">
      <c r="A112" s="13">
        <v>43617</v>
      </c>
      <c r="B112" s="45">
        <v>17.2896</v>
      </c>
      <c r="C112" s="45">
        <v>20.058800000000002</v>
      </c>
      <c r="D112" s="45">
        <v>14.738099999999999</v>
      </c>
      <c r="E112" s="45">
        <v>17.8874</v>
      </c>
      <c r="F112" s="45">
        <v>12.221399999999999</v>
      </c>
      <c r="G112" s="45">
        <v>6.4691000000000001</v>
      </c>
      <c r="H112" s="45">
        <v>20.035499999999999</v>
      </c>
      <c r="I112" s="45">
        <v>20.058800000000002</v>
      </c>
      <c r="J112" s="45">
        <v>19.9999</v>
      </c>
      <c r="K112" s="45">
        <v>20.265799999999999</v>
      </c>
      <c r="L112" s="45">
        <v>19.314399999999999</v>
      </c>
      <c r="M112" s="45">
        <v>0</v>
      </c>
      <c r="N112" s="45">
        <v>6.7199</v>
      </c>
      <c r="O112" s="45">
        <v>0</v>
      </c>
      <c r="P112" s="45">
        <v>6.7199</v>
      </c>
      <c r="Q112" s="45">
        <v>7.2171000000000003</v>
      </c>
      <c r="R112" s="45">
        <v>6.5952999999999999</v>
      </c>
      <c r="S112" s="45">
        <v>6.4691000000000001</v>
      </c>
      <c r="T112" s="45">
        <v>6.9099000000000004</v>
      </c>
      <c r="U112" s="45">
        <v>0</v>
      </c>
      <c r="V112" s="45">
        <v>6.9099000000000004</v>
      </c>
      <c r="W112" s="45">
        <v>7.0412999999999997</v>
      </c>
      <c r="X112" s="45">
        <v>6.7773000000000003</v>
      </c>
      <c r="Y112" s="45">
        <v>8.3675999999999995</v>
      </c>
      <c r="Z112" s="45">
        <v>6.5848000000000004</v>
      </c>
      <c r="AA112" s="45">
        <v>0</v>
      </c>
      <c r="AB112" s="45">
        <v>6.5848000000000004</v>
      </c>
      <c r="AC112" s="45">
        <v>7.3117999999999999</v>
      </c>
      <c r="AD112" s="45">
        <v>6.3475000000000001</v>
      </c>
      <c r="AE112" s="45">
        <v>6.2732000000000001</v>
      </c>
    </row>
    <row r="113" spans="1:31" ht="13.8" hidden="1" outlineLevel="1" collapsed="1">
      <c r="A113" s="13">
        <v>43647</v>
      </c>
      <c r="B113" s="45">
        <v>16.639800000000001</v>
      </c>
      <c r="C113" s="45">
        <v>19.965299999999999</v>
      </c>
      <c r="D113" s="45">
        <v>14.8033</v>
      </c>
      <c r="E113" s="45">
        <v>18.693999999999999</v>
      </c>
      <c r="F113" s="45">
        <v>15.4556</v>
      </c>
      <c r="G113" s="45">
        <v>6.2211999999999996</v>
      </c>
      <c r="H113" s="45">
        <v>20.045400000000001</v>
      </c>
      <c r="I113" s="45">
        <v>19.965299999999999</v>
      </c>
      <c r="J113" s="45">
        <v>20.117000000000001</v>
      </c>
      <c r="K113" s="45">
        <v>20.221800000000002</v>
      </c>
      <c r="L113" s="45">
        <v>19.5505</v>
      </c>
      <c r="M113" s="45">
        <v>0</v>
      </c>
      <c r="N113" s="45">
        <v>6.2121000000000004</v>
      </c>
      <c r="O113" s="45">
        <v>0</v>
      </c>
      <c r="P113" s="45">
        <v>6.2121000000000004</v>
      </c>
      <c r="Q113" s="45">
        <v>5.5453999999999999</v>
      </c>
      <c r="R113" s="45">
        <v>7.0213000000000001</v>
      </c>
      <c r="S113" s="45">
        <v>6.2211999999999996</v>
      </c>
      <c r="T113" s="45">
        <v>6.1124000000000001</v>
      </c>
      <c r="U113" s="45">
        <v>0</v>
      </c>
      <c r="V113" s="45">
        <v>6.1124000000000001</v>
      </c>
      <c r="W113" s="45">
        <v>5.6764999999999999</v>
      </c>
      <c r="X113" s="45">
        <v>7.9494999999999996</v>
      </c>
      <c r="Y113" s="45">
        <v>6.0198</v>
      </c>
      <c r="Z113" s="45">
        <v>6.3834999999999997</v>
      </c>
      <c r="AA113" s="45">
        <v>0</v>
      </c>
      <c r="AB113" s="45">
        <v>6.3834999999999997</v>
      </c>
      <c r="AC113" s="45">
        <v>5.4602000000000004</v>
      </c>
      <c r="AD113" s="45">
        <v>6.5461999999999998</v>
      </c>
      <c r="AE113" s="45">
        <v>6.7794999999999996</v>
      </c>
    </row>
    <row r="114" spans="1:31" ht="13.8" hidden="1" outlineLevel="1" collapsed="1">
      <c r="A114" s="13">
        <v>43678</v>
      </c>
      <c r="B114" s="45">
        <v>16.8292</v>
      </c>
      <c r="C114" s="45">
        <v>19.9421</v>
      </c>
      <c r="D114" s="45">
        <v>14.872299999999999</v>
      </c>
      <c r="E114" s="45">
        <v>17.5685</v>
      </c>
      <c r="F114" s="45">
        <v>16.645099999999999</v>
      </c>
      <c r="G114" s="45">
        <v>6.6581000000000001</v>
      </c>
      <c r="H114" s="45">
        <v>20.0335</v>
      </c>
      <c r="I114" s="45">
        <v>19.9421</v>
      </c>
      <c r="J114" s="45">
        <v>20.125699999999998</v>
      </c>
      <c r="K114" s="45">
        <v>20.136600000000001</v>
      </c>
      <c r="L114" s="45">
        <v>20.0837</v>
      </c>
      <c r="M114" s="45">
        <v>20</v>
      </c>
      <c r="N114" s="45">
        <v>6.2041000000000004</v>
      </c>
      <c r="O114" s="45">
        <v>0</v>
      </c>
      <c r="P114" s="45">
        <v>6.2041000000000004</v>
      </c>
      <c r="Q114" s="45">
        <v>5.3601999999999999</v>
      </c>
      <c r="R114" s="45">
        <v>5.8269000000000002</v>
      </c>
      <c r="S114" s="45">
        <v>6.6474000000000002</v>
      </c>
      <c r="T114" s="45">
        <v>6.4558999999999997</v>
      </c>
      <c r="U114" s="45">
        <v>0</v>
      </c>
      <c r="V114" s="45">
        <v>6.4558999999999997</v>
      </c>
      <c r="W114" s="45">
        <v>5.7016</v>
      </c>
      <c r="X114" s="45">
        <v>6.8376000000000001</v>
      </c>
      <c r="Y114" s="45">
        <v>6.6474000000000002</v>
      </c>
      <c r="Z114" s="45">
        <v>5.1619999999999999</v>
      </c>
      <c r="AA114" s="45">
        <v>0</v>
      </c>
      <c r="AB114" s="45">
        <v>5.1619999999999999</v>
      </c>
      <c r="AC114" s="45">
        <v>4.8326000000000002</v>
      </c>
      <c r="AD114" s="45">
        <v>5.5761000000000003</v>
      </c>
      <c r="AE114" s="45">
        <v>0</v>
      </c>
    </row>
    <row r="115" spans="1:31" ht="13.8" hidden="1" outlineLevel="1" collapsed="1">
      <c r="A115" s="13">
        <v>43709</v>
      </c>
      <c r="B115" s="45">
        <v>17.904399999999999</v>
      </c>
      <c r="C115" s="45">
        <v>20.009399999999999</v>
      </c>
      <c r="D115" s="45">
        <v>16.709900000000001</v>
      </c>
      <c r="E115" s="45">
        <v>16.779900000000001</v>
      </c>
      <c r="F115" s="45">
        <v>16.972100000000001</v>
      </c>
      <c r="G115" s="45">
        <v>9.1338000000000008</v>
      </c>
      <c r="H115" s="45">
        <v>20.087599999999998</v>
      </c>
      <c r="I115" s="45">
        <v>20.009399999999999</v>
      </c>
      <c r="J115" s="45">
        <v>20.146799999999999</v>
      </c>
      <c r="K115" s="45">
        <v>20.144500000000001</v>
      </c>
      <c r="L115" s="45">
        <v>20.184000000000001</v>
      </c>
      <c r="M115" s="45">
        <v>18.070599999999999</v>
      </c>
      <c r="N115" s="45">
        <v>6.4009</v>
      </c>
      <c r="O115" s="45">
        <v>0</v>
      </c>
      <c r="P115" s="45">
        <v>6.4009</v>
      </c>
      <c r="Q115" s="45">
        <v>6.1353999999999997</v>
      </c>
      <c r="R115" s="45">
        <v>6.9093999999999998</v>
      </c>
      <c r="S115" s="45">
        <v>6.5452000000000004</v>
      </c>
      <c r="T115" s="45">
        <v>7.2037000000000004</v>
      </c>
      <c r="U115" s="45">
        <v>0</v>
      </c>
      <c r="V115" s="45">
        <v>7.2037000000000004</v>
      </c>
      <c r="W115" s="45">
        <v>6.5648999999999997</v>
      </c>
      <c r="X115" s="45">
        <v>12.9252</v>
      </c>
      <c r="Y115" s="45">
        <v>10</v>
      </c>
      <c r="Z115" s="45">
        <v>5.5613000000000001</v>
      </c>
      <c r="AA115" s="45">
        <v>0</v>
      </c>
      <c r="AB115" s="45">
        <v>5.5613000000000001</v>
      </c>
      <c r="AC115" s="45">
        <v>4.9912000000000001</v>
      </c>
      <c r="AD115" s="45">
        <v>5.7527999999999997</v>
      </c>
      <c r="AE115" s="45">
        <v>6.47</v>
      </c>
    </row>
    <row r="116" spans="1:31" ht="13.8" hidden="1" outlineLevel="1" collapsed="1">
      <c r="A116" s="13">
        <v>43739</v>
      </c>
      <c r="B116" s="45">
        <v>15.6906</v>
      </c>
      <c r="C116" s="45">
        <v>19.8535</v>
      </c>
      <c r="D116" s="45">
        <v>13.5276</v>
      </c>
      <c r="E116" s="45">
        <v>15.891500000000001</v>
      </c>
      <c r="F116" s="45">
        <v>16.712599999999998</v>
      </c>
      <c r="G116" s="45">
        <v>6.6624999999999996</v>
      </c>
      <c r="H116" s="45">
        <v>20.014800000000001</v>
      </c>
      <c r="I116" s="45">
        <v>19.8645</v>
      </c>
      <c r="J116" s="45">
        <v>20.159400000000002</v>
      </c>
      <c r="K116" s="45">
        <v>20.150500000000001</v>
      </c>
      <c r="L116" s="45">
        <v>20.145399999999999</v>
      </c>
      <c r="M116" s="45">
        <v>21.581</v>
      </c>
      <c r="N116" s="45">
        <v>5.7431999999999999</v>
      </c>
      <c r="O116" s="45">
        <v>4.7</v>
      </c>
      <c r="P116" s="45">
        <v>5.7441000000000004</v>
      </c>
      <c r="Q116" s="45">
        <v>4.4313000000000002</v>
      </c>
      <c r="R116" s="45">
        <v>6.2820999999999998</v>
      </c>
      <c r="S116" s="45">
        <v>6.4522000000000004</v>
      </c>
      <c r="T116" s="45">
        <v>6.3948</v>
      </c>
      <c r="U116" s="45">
        <v>0</v>
      </c>
      <c r="V116" s="45">
        <v>6.3948</v>
      </c>
      <c r="W116" s="45">
        <v>5.9817999999999998</v>
      </c>
      <c r="X116" s="45">
        <v>7.0236000000000001</v>
      </c>
      <c r="Y116" s="45">
        <v>6.5206999999999997</v>
      </c>
      <c r="Z116" s="45">
        <v>5.4267000000000003</v>
      </c>
      <c r="AA116" s="45">
        <v>4.7</v>
      </c>
      <c r="AB116" s="45">
        <v>5.4276</v>
      </c>
      <c r="AC116" s="45">
        <v>3.9232999999999998</v>
      </c>
      <c r="AD116" s="45">
        <v>6.1877000000000004</v>
      </c>
      <c r="AE116" s="45">
        <v>6.4055999999999997</v>
      </c>
    </row>
    <row r="117" spans="1:31" ht="13.8" hidden="1" outlineLevel="1" collapsed="1">
      <c r="A117" s="13">
        <v>43770</v>
      </c>
      <c r="B117" s="45">
        <v>17.366299999999999</v>
      </c>
      <c r="C117" s="45">
        <v>20.040400000000002</v>
      </c>
      <c r="D117" s="45">
        <v>15.477600000000001</v>
      </c>
      <c r="E117" s="45">
        <v>15.6907</v>
      </c>
      <c r="F117" s="45">
        <v>15.2911</v>
      </c>
      <c r="G117" s="45">
        <v>8.2403999999999993</v>
      </c>
      <c r="H117" s="45">
        <v>20.220199999999998</v>
      </c>
      <c r="I117" s="45">
        <v>20.040400000000002</v>
      </c>
      <c r="J117" s="45">
        <v>20.412299999999998</v>
      </c>
      <c r="K117" s="45">
        <v>20.463100000000001</v>
      </c>
      <c r="L117" s="45">
        <v>20.2255</v>
      </c>
      <c r="M117" s="45">
        <v>20.485199999999999</v>
      </c>
      <c r="N117" s="45">
        <v>5.8628999999999998</v>
      </c>
      <c r="O117" s="45">
        <v>0</v>
      </c>
      <c r="P117" s="45">
        <v>5.8628999999999998</v>
      </c>
      <c r="Q117" s="45">
        <v>5.5945</v>
      </c>
      <c r="R117" s="45">
        <v>6.2773000000000003</v>
      </c>
      <c r="S117" s="45">
        <v>7.9185999999999996</v>
      </c>
      <c r="T117" s="45">
        <v>5.5678000000000001</v>
      </c>
      <c r="U117" s="45">
        <v>0</v>
      </c>
      <c r="V117" s="45">
        <v>5.5678000000000001</v>
      </c>
      <c r="W117" s="45">
        <v>5.5122</v>
      </c>
      <c r="X117" s="45">
        <v>6.3716999999999997</v>
      </c>
      <c r="Y117" s="45">
        <v>10</v>
      </c>
      <c r="Z117" s="45">
        <v>6.2249999999999996</v>
      </c>
      <c r="AA117" s="45">
        <v>0</v>
      </c>
      <c r="AB117" s="45">
        <v>6.2249999999999996</v>
      </c>
      <c r="AC117" s="45">
        <v>5.8078000000000003</v>
      </c>
      <c r="AD117" s="45">
        <v>6.2644000000000002</v>
      </c>
      <c r="AE117" s="45">
        <v>7.8493000000000004</v>
      </c>
    </row>
    <row r="118" spans="1:31" ht="13.8" hidden="1" outlineLevel="1" collapsed="1">
      <c r="A118" s="13">
        <v>43800</v>
      </c>
      <c r="B118" s="45">
        <v>17.347799999999999</v>
      </c>
      <c r="C118" s="45">
        <v>19.653600000000001</v>
      </c>
      <c r="D118" s="45">
        <v>16.242000000000001</v>
      </c>
      <c r="E118" s="45">
        <v>16.064499999999999</v>
      </c>
      <c r="F118" s="45">
        <v>17.380700000000001</v>
      </c>
      <c r="G118" s="45">
        <v>10.997299999999999</v>
      </c>
      <c r="H118" s="45">
        <v>19.262899999999998</v>
      </c>
      <c r="I118" s="45">
        <v>19.653600000000001</v>
      </c>
      <c r="J118" s="45">
        <v>19.027699999999999</v>
      </c>
      <c r="K118" s="45">
        <v>18.953199999999999</v>
      </c>
      <c r="L118" s="45">
        <v>19.203099999999999</v>
      </c>
      <c r="M118" s="45">
        <v>18.973500000000001</v>
      </c>
      <c r="N118" s="45">
        <v>5.3506999999999998</v>
      </c>
      <c r="O118" s="45">
        <v>0</v>
      </c>
      <c r="P118" s="45">
        <v>5.3506999999999998</v>
      </c>
      <c r="Q118" s="45">
        <v>5.0526</v>
      </c>
      <c r="R118" s="45">
        <v>6.4261999999999997</v>
      </c>
      <c r="S118" s="45">
        <v>5.37</v>
      </c>
      <c r="T118" s="45">
        <v>6.6832000000000003</v>
      </c>
      <c r="U118" s="45">
        <v>0</v>
      </c>
      <c r="V118" s="45">
        <v>6.6832000000000003</v>
      </c>
      <c r="W118" s="45">
        <v>7.0286999999999997</v>
      </c>
      <c r="X118" s="45">
        <v>7.7321</v>
      </c>
      <c r="Y118" s="45">
        <v>5.1161000000000003</v>
      </c>
      <c r="Z118" s="45">
        <v>4.5675999999999997</v>
      </c>
      <c r="AA118" s="45">
        <v>0</v>
      </c>
      <c r="AB118" s="45">
        <v>4.5675999999999997</v>
      </c>
      <c r="AC118" s="45">
        <v>3.9925000000000002</v>
      </c>
      <c r="AD118" s="45">
        <v>6.0568999999999997</v>
      </c>
      <c r="AE118" s="45">
        <v>6.3</v>
      </c>
    </row>
    <row r="119" spans="1:31" ht="13.8" hidden="1" outlineLevel="1" collapsed="1">
      <c r="A119" s="13">
        <v>43831</v>
      </c>
      <c r="B119" s="45">
        <v>17.115600000000001</v>
      </c>
      <c r="C119" s="45">
        <v>19.4374</v>
      </c>
      <c r="D119" s="45">
        <v>15.541399999999999</v>
      </c>
      <c r="E119" s="45">
        <v>16.428799999999999</v>
      </c>
      <c r="F119" s="45">
        <v>14.719799999999999</v>
      </c>
      <c r="G119" s="45">
        <v>6.2687999999999997</v>
      </c>
      <c r="H119" s="45">
        <v>18.752400000000002</v>
      </c>
      <c r="I119" s="45">
        <v>19.4374</v>
      </c>
      <c r="J119" s="45">
        <v>18.1617</v>
      </c>
      <c r="K119" s="45">
        <v>17.9056</v>
      </c>
      <c r="L119" s="45">
        <v>19.506499999999999</v>
      </c>
      <c r="M119" s="45">
        <v>0</v>
      </c>
      <c r="N119" s="45">
        <v>5.9040999999999997</v>
      </c>
      <c r="O119" s="45">
        <v>0</v>
      </c>
      <c r="P119" s="45">
        <v>5.9040999999999997</v>
      </c>
      <c r="Q119" s="45">
        <v>5.7137000000000002</v>
      </c>
      <c r="R119" s="45">
        <v>5.8653000000000004</v>
      </c>
      <c r="S119" s="45">
        <v>6.2687999999999997</v>
      </c>
      <c r="T119" s="45">
        <v>6.1017000000000001</v>
      </c>
      <c r="U119" s="45">
        <v>0</v>
      </c>
      <c r="V119" s="45">
        <v>6.1017000000000001</v>
      </c>
      <c r="W119" s="45">
        <v>5.9490999999999996</v>
      </c>
      <c r="X119" s="45">
        <v>7.2180999999999997</v>
      </c>
      <c r="Y119" s="45">
        <v>6.1688999999999998</v>
      </c>
      <c r="Z119" s="45">
        <v>5.7762000000000002</v>
      </c>
      <c r="AA119" s="45">
        <v>0</v>
      </c>
      <c r="AB119" s="45">
        <v>5.7762000000000002</v>
      </c>
      <c r="AC119" s="45">
        <v>4.9375</v>
      </c>
      <c r="AD119" s="45">
        <v>5.6524000000000001</v>
      </c>
      <c r="AE119" s="45">
        <v>6.2786</v>
      </c>
    </row>
    <row r="120" spans="1:31" ht="13.8" hidden="1" outlineLevel="1" collapsed="1">
      <c r="A120" s="13">
        <v>43862</v>
      </c>
      <c r="B120" s="45">
        <v>15.907</v>
      </c>
      <c r="C120" s="45">
        <v>19.2881</v>
      </c>
      <c r="D120" s="45">
        <v>13.9879</v>
      </c>
      <c r="E120" s="45">
        <v>14.1633</v>
      </c>
      <c r="F120" s="45">
        <v>15.4674</v>
      </c>
      <c r="G120" s="45">
        <v>6.2689000000000004</v>
      </c>
      <c r="H120" s="45">
        <v>18.252400000000002</v>
      </c>
      <c r="I120" s="45">
        <v>19.2881</v>
      </c>
      <c r="J120" s="45">
        <v>17.428599999999999</v>
      </c>
      <c r="K120" s="45">
        <v>17.204999999999998</v>
      </c>
      <c r="L120" s="45">
        <v>18.2928</v>
      </c>
      <c r="M120" s="45">
        <v>14.667299999999999</v>
      </c>
      <c r="N120" s="45">
        <v>5.4169</v>
      </c>
      <c r="O120" s="45">
        <v>0</v>
      </c>
      <c r="P120" s="45">
        <v>5.4169</v>
      </c>
      <c r="Q120" s="45">
        <v>4.8766999999999996</v>
      </c>
      <c r="R120" s="45">
        <v>6.6473000000000004</v>
      </c>
      <c r="S120" s="45">
        <v>6.1912000000000003</v>
      </c>
      <c r="T120" s="45">
        <v>7.0998999999999999</v>
      </c>
      <c r="U120" s="45">
        <v>0</v>
      </c>
      <c r="V120" s="45">
        <v>7.0998999999999999</v>
      </c>
      <c r="W120" s="45">
        <v>6.8388</v>
      </c>
      <c r="X120" s="45">
        <v>7.9676</v>
      </c>
      <c r="Y120" s="45">
        <v>7.2443</v>
      </c>
      <c r="Z120" s="45">
        <v>4.3906999999999998</v>
      </c>
      <c r="AA120" s="45">
        <v>0</v>
      </c>
      <c r="AB120" s="45">
        <v>4.3906999999999998</v>
      </c>
      <c r="AC120" s="45">
        <v>3.8163</v>
      </c>
      <c r="AD120" s="45">
        <v>6.0503</v>
      </c>
      <c r="AE120" s="45">
        <v>4.9843000000000002</v>
      </c>
    </row>
    <row r="121" spans="1:31" ht="13.8" hidden="1" outlineLevel="1" collapsed="1">
      <c r="A121" s="13">
        <v>43891</v>
      </c>
      <c r="B121" s="45">
        <v>16.151800000000001</v>
      </c>
      <c r="C121" s="45">
        <v>18.616399999999999</v>
      </c>
      <c r="D121" s="45">
        <v>14.742100000000001</v>
      </c>
      <c r="E121" s="45">
        <v>14.722</v>
      </c>
      <c r="F121" s="45">
        <v>15.1404</v>
      </c>
      <c r="G121" s="45">
        <v>6.3205999999999998</v>
      </c>
      <c r="H121" s="45">
        <v>17.729900000000001</v>
      </c>
      <c r="I121" s="45">
        <v>18.616399999999999</v>
      </c>
      <c r="J121" s="45">
        <v>17.089700000000001</v>
      </c>
      <c r="K121" s="45">
        <v>16.899799999999999</v>
      </c>
      <c r="L121" s="45">
        <v>17.523099999999999</v>
      </c>
      <c r="M121" s="45">
        <v>0</v>
      </c>
      <c r="N121" s="45">
        <v>5.8014000000000001</v>
      </c>
      <c r="O121" s="45">
        <v>0</v>
      </c>
      <c r="P121" s="45">
        <v>5.8014000000000001</v>
      </c>
      <c r="Q121" s="45">
        <v>5.6733000000000002</v>
      </c>
      <c r="R121" s="45">
        <v>5.9668000000000001</v>
      </c>
      <c r="S121" s="45">
        <v>6.3205999999999998</v>
      </c>
      <c r="T121" s="45">
        <v>5.6699000000000002</v>
      </c>
      <c r="U121" s="45">
        <v>0</v>
      </c>
      <c r="V121" s="45">
        <v>5.6699000000000002</v>
      </c>
      <c r="W121" s="45">
        <v>5.3456000000000001</v>
      </c>
      <c r="X121" s="45">
        <v>6.7958999999999996</v>
      </c>
      <c r="Y121" s="45">
        <v>0</v>
      </c>
      <c r="Z121" s="45">
        <v>5.8819999999999997</v>
      </c>
      <c r="AA121" s="45">
        <v>0</v>
      </c>
      <c r="AB121" s="45">
        <v>5.8819999999999997</v>
      </c>
      <c r="AC121" s="45">
        <v>5.9564000000000004</v>
      </c>
      <c r="AD121" s="45">
        <v>5.6406000000000001</v>
      </c>
      <c r="AE121" s="45">
        <v>6.3205999999999998</v>
      </c>
    </row>
    <row r="122" spans="1:31" ht="13.8" hidden="1" outlineLevel="1" collapsed="1">
      <c r="A122" s="13">
        <v>43922</v>
      </c>
      <c r="B122" s="45">
        <v>15.449</v>
      </c>
      <c r="C122" s="45">
        <v>18.044</v>
      </c>
      <c r="D122" s="45">
        <v>13.8164</v>
      </c>
      <c r="E122" s="45">
        <v>14.9634</v>
      </c>
      <c r="F122" s="45">
        <v>13.3026</v>
      </c>
      <c r="G122" s="45">
        <v>6.9573</v>
      </c>
      <c r="H122" s="45">
        <v>17.4481</v>
      </c>
      <c r="I122" s="45">
        <v>18.044</v>
      </c>
      <c r="J122" s="45">
        <v>16.9254</v>
      </c>
      <c r="K122" s="45">
        <v>16.753499999999999</v>
      </c>
      <c r="L122" s="45">
        <v>18.028600000000001</v>
      </c>
      <c r="M122" s="45">
        <v>15.152799999999999</v>
      </c>
      <c r="N122" s="45">
        <v>5.9257</v>
      </c>
      <c r="O122" s="45">
        <v>0</v>
      </c>
      <c r="P122" s="45">
        <v>5.9257</v>
      </c>
      <c r="Q122" s="45">
        <v>4.5011000000000001</v>
      </c>
      <c r="R122" s="45">
        <v>6.6966999999999999</v>
      </c>
      <c r="S122" s="45">
        <v>6.8262999999999998</v>
      </c>
      <c r="T122" s="45">
        <v>6.6398000000000001</v>
      </c>
      <c r="U122" s="45">
        <v>0</v>
      </c>
      <c r="V122" s="45">
        <v>6.6398000000000001</v>
      </c>
      <c r="W122" s="45">
        <v>5.2042999999999999</v>
      </c>
      <c r="X122" s="45">
        <v>6.9433999999999996</v>
      </c>
      <c r="Y122" s="45">
        <v>7.1475</v>
      </c>
      <c r="Z122" s="45">
        <v>5.0791000000000004</v>
      </c>
      <c r="AA122" s="45">
        <v>0</v>
      </c>
      <c r="AB122" s="45">
        <v>5.0791000000000004</v>
      </c>
      <c r="AC122" s="45">
        <v>4.1134000000000004</v>
      </c>
      <c r="AD122" s="45">
        <v>6.5678000000000001</v>
      </c>
      <c r="AE122" s="45">
        <v>4.8441000000000001</v>
      </c>
    </row>
    <row r="123" spans="1:31" ht="13.8" hidden="1" outlineLevel="1" collapsed="1">
      <c r="A123" s="13">
        <v>43952</v>
      </c>
      <c r="B123" s="45">
        <v>16.121700000000001</v>
      </c>
      <c r="C123" s="45">
        <v>18.207799999999999</v>
      </c>
      <c r="D123" s="45">
        <v>14.543699999999999</v>
      </c>
      <c r="E123" s="45">
        <v>14.850199999999999</v>
      </c>
      <c r="F123" s="45">
        <v>14.314299999999999</v>
      </c>
      <c r="G123" s="45">
        <v>7.5907999999999998</v>
      </c>
      <c r="H123" s="45">
        <v>17.224</v>
      </c>
      <c r="I123" s="45">
        <v>18.207799999999999</v>
      </c>
      <c r="J123" s="45">
        <v>16.332000000000001</v>
      </c>
      <c r="K123" s="45">
        <v>15.961600000000001</v>
      </c>
      <c r="L123" s="45">
        <v>17.900300000000001</v>
      </c>
      <c r="M123" s="45">
        <v>19.5</v>
      </c>
      <c r="N123" s="45">
        <v>5.5376000000000003</v>
      </c>
      <c r="O123" s="45">
        <v>0</v>
      </c>
      <c r="P123" s="45">
        <v>5.5376000000000003</v>
      </c>
      <c r="Q123" s="45">
        <v>5.4650999999999996</v>
      </c>
      <c r="R123" s="45">
        <v>5.7373000000000003</v>
      </c>
      <c r="S123" s="45">
        <v>5.2279999999999998</v>
      </c>
      <c r="T123" s="45">
        <v>6.3822999999999999</v>
      </c>
      <c r="U123" s="45">
        <v>0</v>
      </c>
      <c r="V123" s="45">
        <v>6.3822999999999999</v>
      </c>
      <c r="W123" s="45">
        <v>6.0807000000000002</v>
      </c>
      <c r="X123" s="45">
        <v>6.6814999999999998</v>
      </c>
      <c r="Y123" s="45">
        <v>9</v>
      </c>
      <c r="Z123" s="45">
        <v>5.1178999999999997</v>
      </c>
      <c r="AA123" s="45">
        <v>0</v>
      </c>
      <c r="AB123" s="45">
        <v>5.1178999999999997</v>
      </c>
      <c r="AC123" s="45">
        <v>4.9648000000000003</v>
      </c>
      <c r="AD123" s="45">
        <v>5.3978000000000002</v>
      </c>
      <c r="AE123" s="45">
        <v>4.8015999999999996</v>
      </c>
    </row>
    <row r="124" spans="1:31" ht="13.8" hidden="1" outlineLevel="1" collapsed="1">
      <c r="A124" s="13">
        <v>43983</v>
      </c>
      <c r="B124" s="45">
        <v>11.259600000000001</v>
      </c>
      <c r="C124" s="45">
        <v>17.844899999999999</v>
      </c>
      <c r="D124" s="45">
        <v>9.5257000000000005</v>
      </c>
      <c r="E124" s="45">
        <v>13.3552</v>
      </c>
      <c r="F124" s="45">
        <v>10.7136</v>
      </c>
      <c r="G124" s="45">
        <v>5.3239000000000001</v>
      </c>
      <c r="H124" s="45">
        <v>16.267399999999999</v>
      </c>
      <c r="I124" s="45">
        <v>17.844899999999999</v>
      </c>
      <c r="J124" s="45">
        <v>15.290900000000001</v>
      </c>
      <c r="K124" s="45">
        <v>15.1035</v>
      </c>
      <c r="L124" s="45">
        <v>16.406700000000001</v>
      </c>
      <c r="M124" s="45">
        <v>13.93</v>
      </c>
      <c r="N124" s="45">
        <v>5.2582000000000004</v>
      </c>
      <c r="O124" s="45">
        <v>0</v>
      </c>
      <c r="P124" s="45">
        <v>5.2582000000000004</v>
      </c>
      <c r="Q124" s="45">
        <v>4.6172000000000004</v>
      </c>
      <c r="R124" s="45">
        <v>5.5636000000000001</v>
      </c>
      <c r="S124" s="45">
        <v>5.3178000000000001</v>
      </c>
      <c r="T124" s="45">
        <v>5.3624999999999998</v>
      </c>
      <c r="U124" s="45">
        <v>0</v>
      </c>
      <c r="V124" s="45">
        <v>5.3624999999999998</v>
      </c>
      <c r="W124" s="45">
        <v>6.9268999999999998</v>
      </c>
      <c r="X124" s="45">
        <v>5.4657999999999998</v>
      </c>
      <c r="Y124" s="45">
        <v>5.3240999999999996</v>
      </c>
      <c r="Z124" s="45">
        <v>4.7925000000000004</v>
      </c>
      <c r="AA124" s="45">
        <v>0</v>
      </c>
      <c r="AB124" s="45">
        <v>4.7925000000000004</v>
      </c>
      <c r="AC124" s="45">
        <v>4.3891999999999998</v>
      </c>
      <c r="AD124" s="45">
        <v>5.9153000000000002</v>
      </c>
      <c r="AE124" s="45">
        <v>5.2111999999999998</v>
      </c>
    </row>
    <row r="125" spans="1:31" ht="13.8" hidden="1" outlineLevel="1" collapsed="1">
      <c r="A125" s="13">
        <v>44013</v>
      </c>
      <c r="B125" s="45">
        <v>12.8087</v>
      </c>
      <c r="C125" s="45">
        <v>17.092500000000001</v>
      </c>
      <c r="D125" s="45">
        <v>11.3706</v>
      </c>
      <c r="E125" s="45">
        <v>14.3507</v>
      </c>
      <c r="F125" s="45">
        <v>13.7446</v>
      </c>
      <c r="G125" s="45">
        <v>4.4447000000000001</v>
      </c>
      <c r="H125" s="45">
        <v>15.8856</v>
      </c>
      <c r="I125" s="45">
        <v>17.092500000000001</v>
      </c>
      <c r="J125" s="45">
        <v>15.2439</v>
      </c>
      <c r="K125" s="45">
        <v>14.8933</v>
      </c>
      <c r="L125" s="45">
        <v>16.236000000000001</v>
      </c>
      <c r="M125" s="45">
        <v>0</v>
      </c>
      <c r="N125" s="45">
        <v>4.7381000000000002</v>
      </c>
      <c r="O125" s="45">
        <v>0</v>
      </c>
      <c r="P125" s="45">
        <v>4.7381000000000002</v>
      </c>
      <c r="Q125" s="45">
        <v>4.9469000000000003</v>
      </c>
      <c r="R125" s="45">
        <v>6.1864999999999997</v>
      </c>
      <c r="S125" s="45">
        <v>4.4447000000000001</v>
      </c>
      <c r="T125" s="45">
        <v>4.4001999999999999</v>
      </c>
      <c r="U125" s="45">
        <v>0</v>
      </c>
      <c r="V125" s="45">
        <v>4.4001999999999999</v>
      </c>
      <c r="W125" s="45">
        <v>5.6234000000000002</v>
      </c>
      <c r="X125" s="45">
        <v>4.8689999999999998</v>
      </c>
      <c r="Y125" s="45">
        <v>4.3499999999999996</v>
      </c>
      <c r="Z125" s="45">
        <v>5.6048</v>
      </c>
      <c r="AA125" s="45">
        <v>0</v>
      </c>
      <c r="AB125" s="45">
        <v>5.6048</v>
      </c>
      <c r="AC125" s="45">
        <v>4.8791000000000002</v>
      </c>
      <c r="AD125" s="45">
        <v>6.9325000000000001</v>
      </c>
      <c r="AE125" s="45">
        <v>4.9650999999999996</v>
      </c>
    </row>
    <row r="126" spans="1:31" ht="13.8" hidden="1" outlineLevel="1" collapsed="1">
      <c r="A126" s="13">
        <v>44044</v>
      </c>
      <c r="B126" s="45">
        <v>14.0892</v>
      </c>
      <c r="C126" s="45">
        <v>16.4757</v>
      </c>
      <c r="D126" s="45">
        <v>13.1601</v>
      </c>
      <c r="E126" s="45">
        <v>12.783200000000001</v>
      </c>
      <c r="F126" s="45">
        <v>14.823499999999999</v>
      </c>
      <c r="G126" s="45">
        <v>10.4687</v>
      </c>
      <c r="H126" s="45">
        <v>14.6911</v>
      </c>
      <c r="I126" s="45">
        <v>16.4757</v>
      </c>
      <c r="J126" s="45">
        <v>13.925800000000001</v>
      </c>
      <c r="K126" s="45">
        <v>13.321999999999999</v>
      </c>
      <c r="L126" s="45">
        <v>15.939</v>
      </c>
      <c r="M126" s="45">
        <v>14.2875</v>
      </c>
      <c r="N126" s="45">
        <v>5.6207000000000003</v>
      </c>
      <c r="O126" s="45">
        <v>0</v>
      </c>
      <c r="P126" s="45">
        <v>5.6207000000000003</v>
      </c>
      <c r="Q126" s="45">
        <v>5.5776000000000003</v>
      </c>
      <c r="R126" s="45">
        <v>5.7405999999999997</v>
      </c>
      <c r="S126" s="45">
        <v>5.5735000000000001</v>
      </c>
      <c r="T126" s="45">
        <v>6.6694000000000004</v>
      </c>
      <c r="U126" s="45">
        <v>0</v>
      </c>
      <c r="V126" s="45">
        <v>6.6694000000000004</v>
      </c>
      <c r="W126" s="45">
        <v>7.2464000000000004</v>
      </c>
      <c r="X126" s="45">
        <v>5.8654000000000002</v>
      </c>
      <c r="Y126" s="45">
        <v>0</v>
      </c>
      <c r="Z126" s="45">
        <v>5.2649999999999997</v>
      </c>
      <c r="AA126" s="45">
        <v>0</v>
      </c>
      <c r="AB126" s="45">
        <v>5.2649999999999997</v>
      </c>
      <c r="AC126" s="45">
        <v>4.9749999999999996</v>
      </c>
      <c r="AD126" s="45">
        <v>5.6595000000000004</v>
      </c>
      <c r="AE126" s="45">
        <v>5.5735000000000001</v>
      </c>
    </row>
    <row r="127" spans="1:31" ht="13.8" hidden="1" outlineLevel="1" collapsed="1">
      <c r="A127" s="13">
        <v>44075</v>
      </c>
      <c r="B127" s="45">
        <v>12.720599999999999</v>
      </c>
      <c r="C127" s="45">
        <v>15.9574</v>
      </c>
      <c r="D127" s="45">
        <v>11.2852</v>
      </c>
      <c r="E127" s="45">
        <v>12.5031</v>
      </c>
      <c r="F127" s="45">
        <v>11.073399999999999</v>
      </c>
      <c r="G127" s="45">
        <v>5.9115000000000002</v>
      </c>
      <c r="H127" s="45">
        <v>14.743</v>
      </c>
      <c r="I127" s="45">
        <v>15.9574</v>
      </c>
      <c r="J127" s="45">
        <v>13.953099999999999</v>
      </c>
      <c r="K127" s="45">
        <v>13.833500000000001</v>
      </c>
      <c r="L127" s="45">
        <v>14.586499999999999</v>
      </c>
      <c r="M127" s="45">
        <v>9.1300000000000008</v>
      </c>
      <c r="N127" s="45">
        <v>5.5685000000000002</v>
      </c>
      <c r="O127" s="45">
        <v>0</v>
      </c>
      <c r="P127" s="45">
        <v>5.5685000000000002</v>
      </c>
      <c r="Q127" s="45">
        <v>5.0964999999999998</v>
      </c>
      <c r="R127" s="45">
        <v>5.7229999999999999</v>
      </c>
      <c r="S127" s="45">
        <v>5.8143000000000002</v>
      </c>
      <c r="T127" s="45">
        <v>5.4023000000000003</v>
      </c>
      <c r="U127" s="45">
        <v>0</v>
      </c>
      <c r="V127" s="45">
        <v>5.4023000000000003</v>
      </c>
      <c r="W127" s="45">
        <v>6.8661000000000003</v>
      </c>
      <c r="X127" s="45">
        <v>5.4705000000000004</v>
      </c>
      <c r="Y127" s="45">
        <v>4.7198000000000002</v>
      </c>
      <c r="Z127" s="45">
        <v>5.6506999999999996</v>
      </c>
      <c r="AA127" s="45">
        <v>0</v>
      </c>
      <c r="AB127" s="45">
        <v>5.6506999999999996</v>
      </c>
      <c r="AC127" s="45">
        <v>4.5819000000000001</v>
      </c>
      <c r="AD127" s="45">
        <v>5.8735999999999997</v>
      </c>
      <c r="AE127" s="45">
        <v>6.4859</v>
      </c>
    </row>
    <row r="128" spans="1:31" ht="13.8" hidden="1" outlineLevel="1" collapsed="1">
      <c r="A128" s="13">
        <v>44105</v>
      </c>
      <c r="B128" s="45">
        <v>12.022399999999999</v>
      </c>
      <c r="C128" s="45">
        <v>15.2781</v>
      </c>
      <c r="D128" s="45">
        <v>10.936999999999999</v>
      </c>
      <c r="E128" s="45">
        <v>11.4352</v>
      </c>
      <c r="F128" s="45">
        <v>10.815</v>
      </c>
      <c r="G128" s="45">
        <v>5.6845999999999997</v>
      </c>
      <c r="H128" s="45">
        <v>13.7659</v>
      </c>
      <c r="I128" s="45">
        <v>15.2781</v>
      </c>
      <c r="J128" s="45">
        <v>13.076599999999999</v>
      </c>
      <c r="K128" s="45">
        <v>12.8001</v>
      </c>
      <c r="L128" s="45">
        <v>14.173400000000001</v>
      </c>
      <c r="M128" s="45">
        <v>13.154999999999999</v>
      </c>
      <c r="N128" s="45">
        <v>5.1097000000000001</v>
      </c>
      <c r="O128" s="45">
        <v>0</v>
      </c>
      <c r="P128" s="45">
        <v>5.1097000000000001</v>
      </c>
      <c r="Q128" s="45">
        <v>4.7850000000000001</v>
      </c>
      <c r="R128" s="45">
        <v>5.4040999999999997</v>
      </c>
      <c r="S128" s="45">
        <v>5.3163</v>
      </c>
      <c r="T128" s="45">
        <v>6.0834000000000001</v>
      </c>
      <c r="U128" s="45">
        <v>0</v>
      </c>
      <c r="V128" s="45">
        <v>6.0834000000000001</v>
      </c>
      <c r="W128" s="45">
        <v>6.4025999999999996</v>
      </c>
      <c r="X128" s="45">
        <v>5.7736999999999998</v>
      </c>
      <c r="Y128" s="45">
        <v>5.74</v>
      </c>
      <c r="Z128" s="45">
        <v>4.8986999999999998</v>
      </c>
      <c r="AA128" s="45">
        <v>0</v>
      </c>
      <c r="AB128" s="45">
        <v>4.8986999999999998</v>
      </c>
      <c r="AC128" s="45">
        <v>4.3676000000000004</v>
      </c>
      <c r="AD128" s="45">
        <v>5.3796999999999997</v>
      </c>
      <c r="AE128" s="45">
        <v>5.1307999999999998</v>
      </c>
    </row>
    <row r="129" spans="1:31" ht="13.8" hidden="1" outlineLevel="1" collapsed="1">
      <c r="A129" s="13">
        <v>44136</v>
      </c>
      <c r="B129" s="45">
        <v>12.3188</v>
      </c>
      <c r="C129" s="45">
        <v>14.9404</v>
      </c>
      <c r="D129" s="45">
        <v>11.0739</v>
      </c>
      <c r="E129" s="45">
        <v>11.120900000000001</v>
      </c>
      <c r="F129" s="45">
        <v>12.3698</v>
      </c>
      <c r="G129" s="45">
        <v>7.2491000000000003</v>
      </c>
      <c r="H129" s="45">
        <v>13.4328</v>
      </c>
      <c r="I129" s="45">
        <v>14.9404</v>
      </c>
      <c r="J129" s="45">
        <v>12.548500000000001</v>
      </c>
      <c r="K129" s="45">
        <v>12.303699999999999</v>
      </c>
      <c r="L129" s="45">
        <v>14.409800000000001</v>
      </c>
      <c r="M129" s="45">
        <v>11.4322</v>
      </c>
      <c r="N129" s="45">
        <v>4.806</v>
      </c>
      <c r="O129" s="45">
        <v>0</v>
      </c>
      <c r="P129" s="45">
        <v>4.806</v>
      </c>
      <c r="Q129" s="45">
        <v>4.5895000000000001</v>
      </c>
      <c r="R129" s="45">
        <v>5.3089000000000004</v>
      </c>
      <c r="S129" s="45">
        <v>5.1452</v>
      </c>
      <c r="T129" s="45">
        <v>5.8249000000000004</v>
      </c>
      <c r="U129" s="45">
        <v>0</v>
      </c>
      <c r="V129" s="45">
        <v>5.8249000000000004</v>
      </c>
      <c r="W129" s="45">
        <v>5.8025000000000002</v>
      </c>
      <c r="X129" s="45">
        <v>7.2099000000000002</v>
      </c>
      <c r="Y129" s="45">
        <v>4.6441999999999997</v>
      </c>
      <c r="Z129" s="45">
        <v>4.5773999999999999</v>
      </c>
      <c r="AA129" s="45">
        <v>0</v>
      </c>
      <c r="AB129" s="45">
        <v>4.5773999999999999</v>
      </c>
      <c r="AC129" s="45">
        <v>4.2868000000000004</v>
      </c>
      <c r="AD129" s="45">
        <v>4.9374000000000002</v>
      </c>
      <c r="AE129" s="45">
        <v>5.2283999999999997</v>
      </c>
    </row>
    <row r="130" spans="1:31" ht="13.8" hidden="1" outlineLevel="1" collapsed="1">
      <c r="A130" s="13">
        <v>44166</v>
      </c>
      <c r="B130" s="45">
        <v>12.5443</v>
      </c>
      <c r="C130" s="45">
        <v>15.0284</v>
      </c>
      <c r="D130" s="45">
        <v>11.5364</v>
      </c>
      <c r="E130" s="45">
        <v>11.691599999999999</v>
      </c>
      <c r="F130" s="45">
        <v>11.211399999999999</v>
      </c>
      <c r="G130" s="45">
        <v>8.4728999999999992</v>
      </c>
      <c r="H130" s="45">
        <v>13.218299999999999</v>
      </c>
      <c r="I130" s="45">
        <v>15.0284</v>
      </c>
      <c r="J130" s="45">
        <v>12.388999999999999</v>
      </c>
      <c r="K130" s="45">
        <v>12.0505</v>
      </c>
      <c r="L130" s="45">
        <v>13.5976</v>
      </c>
      <c r="M130" s="45">
        <v>11.511799999999999</v>
      </c>
      <c r="N130" s="45">
        <v>4.9421999999999997</v>
      </c>
      <c r="O130" s="45">
        <v>0</v>
      </c>
      <c r="P130" s="45">
        <v>4.9421999999999997</v>
      </c>
      <c r="Q130" s="45">
        <v>4.0910000000000002</v>
      </c>
      <c r="R130" s="45">
        <v>5.3044000000000002</v>
      </c>
      <c r="S130" s="45">
        <v>4.6447000000000003</v>
      </c>
      <c r="T130" s="45">
        <v>4.8699000000000003</v>
      </c>
      <c r="U130" s="45">
        <v>0</v>
      </c>
      <c r="V130" s="45">
        <v>4.8699000000000003</v>
      </c>
      <c r="W130" s="45">
        <v>3.7383000000000002</v>
      </c>
      <c r="X130" s="45">
        <v>6.1087999999999996</v>
      </c>
      <c r="Y130" s="45">
        <v>0</v>
      </c>
      <c r="Z130" s="45">
        <v>4.9659000000000004</v>
      </c>
      <c r="AA130" s="45">
        <v>0</v>
      </c>
      <c r="AB130" s="45">
        <v>4.9659000000000004</v>
      </c>
      <c r="AC130" s="45">
        <v>4.3879000000000001</v>
      </c>
      <c r="AD130" s="45">
        <v>5.1376999999999997</v>
      </c>
      <c r="AE130" s="45">
        <v>4.6447000000000003</v>
      </c>
    </row>
    <row r="131" spans="1:31" ht="13.8" hidden="1" outlineLevel="1" collapsed="1">
      <c r="A131" s="13">
        <v>44197</v>
      </c>
      <c r="B131" s="45">
        <v>12.295999999999999</v>
      </c>
      <c r="C131" s="45">
        <v>14.309799999999999</v>
      </c>
      <c r="D131" s="45">
        <v>11.5375</v>
      </c>
      <c r="E131" s="45">
        <v>11.6815</v>
      </c>
      <c r="F131" s="45">
        <v>11.1379</v>
      </c>
      <c r="G131" s="45">
        <v>9.0952999999999999</v>
      </c>
      <c r="H131" s="45">
        <v>13.138199999999999</v>
      </c>
      <c r="I131" s="45">
        <v>14.309799999999999</v>
      </c>
      <c r="J131" s="45">
        <v>12.619300000000001</v>
      </c>
      <c r="K131" s="45">
        <v>12.406700000000001</v>
      </c>
      <c r="L131" s="45">
        <v>13.801500000000001</v>
      </c>
      <c r="M131" s="45">
        <v>9.3339999999999996</v>
      </c>
      <c r="N131" s="45">
        <v>5.3859000000000004</v>
      </c>
      <c r="O131" s="45">
        <v>0</v>
      </c>
      <c r="P131" s="45">
        <v>5.3859000000000004</v>
      </c>
      <c r="Q131" s="45">
        <v>5.3202999999999996</v>
      </c>
      <c r="R131" s="45">
        <v>5.4372999999999996</v>
      </c>
      <c r="S131" s="45">
        <v>7</v>
      </c>
      <c r="T131" s="45">
        <v>5.4943</v>
      </c>
      <c r="U131" s="45">
        <v>0</v>
      </c>
      <c r="V131" s="45">
        <v>5.4943</v>
      </c>
      <c r="W131" s="45">
        <v>5.4092000000000002</v>
      </c>
      <c r="X131" s="45">
        <v>5.6345999999999998</v>
      </c>
      <c r="Y131" s="45">
        <v>7</v>
      </c>
      <c r="Z131" s="45">
        <v>5.1394000000000002</v>
      </c>
      <c r="AA131" s="45">
        <v>0</v>
      </c>
      <c r="AB131" s="45">
        <v>5.1394000000000002</v>
      </c>
      <c r="AC131" s="45">
        <v>4.5591999999999997</v>
      </c>
      <c r="AD131" s="45">
        <v>5.2675000000000001</v>
      </c>
      <c r="AE131" s="45">
        <v>0</v>
      </c>
    </row>
    <row r="132" spans="1:31" ht="13.8" hidden="1" outlineLevel="1" collapsed="1">
      <c r="A132" s="13">
        <v>44228</v>
      </c>
      <c r="B132" s="45">
        <v>12.709300000000001</v>
      </c>
      <c r="C132" s="45">
        <v>14.240500000000001</v>
      </c>
      <c r="D132" s="45">
        <v>11.931900000000001</v>
      </c>
      <c r="E132" s="45">
        <v>12.3855</v>
      </c>
      <c r="F132" s="45">
        <v>11.8245</v>
      </c>
      <c r="G132" s="45">
        <v>6.0431999999999997</v>
      </c>
      <c r="H132" s="45">
        <v>13.473699999999999</v>
      </c>
      <c r="I132" s="45">
        <v>14.240500000000001</v>
      </c>
      <c r="J132" s="45">
        <v>13.0176</v>
      </c>
      <c r="K132" s="45">
        <v>12.8561</v>
      </c>
      <c r="L132" s="45">
        <v>13.928100000000001</v>
      </c>
      <c r="M132" s="45">
        <v>13.8085</v>
      </c>
      <c r="N132" s="45">
        <v>5.6079999999999997</v>
      </c>
      <c r="O132" s="45">
        <v>0</v>
      </c>
      <c r="P132" s="45">
        <v>5.6079999999999997</v>
      </c>
      <c r="Q132" s="45">
        <v>5.2899000000000003</v>
      </c>
      <c r="R132" s="45">
        <v>6.0446</v>
      </c>
      <c r="S132" s="45">
        <v>5.5201000000000002</v>
      </c>
      <c r="T132" s="45">
        <v>6.2675000000000001</v>
      </c>
      <c r="U132" s="45">
        <v>0</v>
      </c>
      <c r="V132" s="45">
        <v>6.2675000000000001</v>
      </c>
      <c r="W132" s="45">
        <v>6.2084999999999999</v>
      </c>
      <c r="X132" s="45">
        <v>6.2766000000000002</v>
      </c>
      <c r="Y132" s="45">
        <v>6.33</v>
      </c>
      <c r="Z132" s="45">
        <v>5.0193000000000003</v>
      </c>
      <c r="AA132" s="45">
        <v>0</v>
      </c>
      <c r="AB132" s="45">
        <v>5.0193000000000003</v>
      </c>
      <c r="AC132" s="45">
        <v>4.1047000000000002</v>
      </c>
      <c r="AD132" s="45">
        <v>5.8738999999999999</v>
      </c>
      <c r="AE132" s="45">
        <v>4.9103000000000003</v>
      </c>
    </row>
    <row r="133" spans="1:31" ht="13.8" hidden="1" outlineLevel="1" collapsed="1">
      <c r="A133" s="13">
        <v>44256</v>
      </c>
      <c r="B133" s="45">
        <v>11.556100000000001</v>
      </c>
      <c r="C133" s="45">
        <v>14.3879</v>
      </c>
      <c r="D133" s="45">
        <v>10.416499999999999</v>
      </c>
      <c r="E133" s="45">
        <v>11.0481</v>
      </c>
      <c r="F133" s="45">
        <v>8.8116000000000003</v>
      </c>
      <c r="G133" s="45">
        <v>6.6169000000000002</v>
      </c>
      <c r="H133" s="45">
        <v>12.8932</v>
      </c>
      <c r="I133" s="45">
        <v>14.3879</v>
      </c>
      <c r="J133" s="45">
        <v>12.125400000000001</v>
      </c>
      <c r="K133" s="45">
        <v>12.128399999999999</v>
      </c>
      <c r="L133" s="45">
        <v>12.1393</v>
      </c>
      <c r="M133" s="45">
        <v>11.3985</v>
      </c>
      <c r="N133" s="45">
        <v>4.2305000000000001</v>
      </c>
      <c r="O133" s="45">
        <v>0</v>
      </c>
      <c r="P133" s="45">
        <v>4.2305000000000001</v>
      </c>
      <c r="Q133" s="45">
        <v>3.9276</v>
      </c>
      <c r="R133" s="45">
        <v>4.4756</v>
      </c>
      <c r="S133" s="45">
        <v>4.4702000000000002</v>
      </c>
      <c r="T133" s="45">
        <v>4.5778999999999996</v>
      </c>
      <c r="U133" s="45">
        <v>0</v>
      </c>
      <c r="V133" s="45">
        <v>4.5778999999999996</v>
      </c>
      <c r="W133" s="45">
        <v>4.5735000000000001</v>
      </c>
      <c r="X133" s="45">
        <v>4.633</v>
      </c>
      <c r="Y133" s="45">
        <v>4.3562000000000003</v>
      </c>
      <c r="Z133" s="45">
        <v>4.0515999999999996</v>
      </c>
      <c r="AA133" s="45">
        <v>0</v>
      </c>
      <c r="AB133" s="45">
        <v>4.0515999999999996</v>
      </c>
      <c r="AC133" s="45">
        <v>3.5596000000000001</v>
      </c>
      <c r="AD133" s="45">
        <v>4.4112999999999998</v>
      </c>
      <c r="AE133" s="45">
        <v>4.6429</v>
      </c>
    </row>
    <row r="134" spans="1:31" ht="13.8" hidden="1" outlineLevel="1" collapsed="1">
      <c r="A134" s="13">
        <v>44287</v>
      </c>
      <c r="B134" s="45">
        <v>11.8802</v>
      </c>
      <c r="C134" s="45">
        <v>14.227499999999999</v>
      </c>
      <c r="D134" s="45">
        <v>10.9893</v>
      </c>
      <c r="E134" s="45">
        <v>11.334899999999999</v>
      </c>
      <c r="F134" s="45">
        <v>10.225300000000001</v>
      </c>
      <c r="G134" s="45">
        <v>9.0112000000000005</v>
      </c>
      <c r="H134" s="45">
        <v>12.5992</v>
      </c>
      <c r="I134" s="45">
        <v>14.227499999999999</v>
      </c>
      <c r="J134" s="45">
        <v>11.8889</v>
      </c>
      <c r="K134" s="45">
        <v>11.8558</v>
      </c>
      <c r="L134" s="45">
        <v>12.007899999999999</v>
      </c>
      <c r="M134" s="45">
        <v>11.241199999999999</v>
      </c>
      <c r="N134" s="45">
        <v>4.9698000000000002</v>
      </c>
      <c r="O134" s="45">
        <v>0</v>
      </c>
      <c r="P134" s="45">
        <v>4.9698000000000002</v>
      </c>
      <c r="Q134" s="45">
        <v>4.3331</v>
      </c>
      <c r="R134" s="45">
        <v>5.0084</v>
      </c>
      <c r="S134" s="45">
        <v>7.8772000000000002</v>
      </c>
      <c r="T134" s="45">
        <v>5.4542000000000002</v>
      </c>
      <c r="U134" s="45">
        <v>0</v>
      </c>
      <c r="V134" s="45">
        <v>5.4542000000000002</v>
      </c>
      <c r="W134" s="45">
        <v>5.2050000000000001</v>
      </c>
      <c r="X134" s="45">
        <v>5.4852999999999996</v>
      </c>
      <c r="Y134" s="45">
        <v>6.42</v>
      </c>
      <c r="Z134" s="45">
        <v>4.6390000000000002</v>
      </c>
      <c r="AA134" s="45">
        <v>0</v>
      </c>
      <c r="AB134" s="45">
        <v>4.6390000000000002</v>
      </c>
      <c r="AC134" s="45">
        <v>3.5535000000000001</v>
      </c>
      <c r="AD134" s="45">
        <v>4.7586000000000004</v>
      </c>
      <c r="AE134" s="45">
        <v>9.5151000000000003</v>
      </c>
    </row>
    <row r="135" spans="1:31" ht="13.8" hidden="1" outlineLevel="1" collapsed="1">
      <c r="A135" s="13">
        <v>44317</v>
      </c>
      <c r="B135" s="45">
        <v>8.2597000000000005</v>
      </c>
      <c r="C135" s="45">
        <v>13.832000000000001</v>
      </c>
      <c r="D135" s="45">
        <v>7.0214999999999996</v>
      </c>
      <c r="E135" s="45">
        <v>10.930300000000001</v>
      </c>
      <c r="F135" s="45">
        <v>9.4388000000000005</v>
      </c>
      <c r="G135" s="45">
        <v>4.0983999999999998</v>
      </c>
      <c r="H135" s="45">
        <v>12.627599999999999</v>
      </c>
      <c r="I135" s="45">
        <v>13.832000000000001</v>
      </c>
      <c r="J135" s="45">
        <v>11.881500000000001</v>
      </c>
      <c r="K135" s="45">
        <v>12.4895</v>
      </c>
      <c r="L135" s="45">
        <v>10.587199999999999</v>
      </c>
      <c r="M135" s="45">
        <v>4.7820999999999998</v>
      </c>
      <c r="N135" s="45">
        <v>4.3037000000000001</v>
      </c>
      <c r="O135" s="45">
        <v>0</v>
      </c>
      <c r="P135" s="45">
        <v>4.3037000000000001</v>
      </c>
      <c r="Q135" s="45">
        <v>5.0814000000000004</v>
      </c>
      <c r="R135" s="45">
        <v>6.2129000000000003</v>
      </c>
      <c r="S135" s="45">
        <v>4.0903999999999998</v>
      </c>
      <c r="T135" s="45">
        <v>4.1528999999999998</v>
      </c>
      <c r="U135" s="45">
        <v>0</v>
      </c>
      <c r="V135" s="45">
        <v>4.1528999999999998</v>
      </c>
      <c r="W135" s="45">
        <v>4.5461</v>
      </c>
      <c r="X135" s="45">
        <v>6.6167999999999996</v>
      </c>
      <c r="Y135" s="45">
        <v>4.0980999999999996</v>
      </c>
      <c r="Z135" s="45">
        <v>4.9329000000000001</v>
      </c>
      <c r="AA135" s="45">
        <v>0</v>
      </c>
      <c r="AB135" s="45">
        <v>4.9329000000000001</v>
      </c>
      <c r="AC135" s="45">
        <v>5.2512999999999996</v>
      </c>
      <c r="AD135" s="45">
        <v>6.0709</v>
      </c>
      <c r="AE135" s="45">
        <v>4.01</v>
      </c>
    </row>
    <row r="136" spans="1:31" ht="13.8" hidden="1" outlineLevel="1" collapsed="1">
      <c r="A136" s="13">
        <v>44348</v>
      </c>
      <c r="B136" s="45">
        <v>11.9854</v>
      </c>
      <c r="C136" s="45">
        <v>13.8835</v>
      </c>
      <c r="D136" s="45">
        <v>11.242000000000001</v>
      </c>
      <c r="E136" s="45">
        <v>11.7517</v>
      </c>
      <c r="F136" s="45">
        <v>10.8912</v>
      </c>
      <c r="G136" s="45">
        <v>6.5750000000000002</v>
      </c>
      <c r="H136" s="45">
        <v>12.9132</v>
      </c>
      <c r="I136" s="45">
        <v>13.8835</v>
      </c>
      <c r="J136" s="45">
        <v>12.3308</v>
      </c>
      <c r="K136" s="45">
        <v>12.675800000000001</v>
      </c>
      <c r="L136" s="45">
        <v>11.481199999999999</v>
      </c>
      <c r="M136" s="45">
        <v>13.008800000000001</v>
      </c>
      <c r="N136" s="45">
        <v>9.1981999999999999</v>
      </c>
      <c r="O136" s="45">
        <v>0</v>
      </c>
      <c r="P136" s="45">
        <v>9.1981999999999999</v>
      </c>
      <c r="Q136" s="45">
        <v>4.4577</v>
      </c>
      <c r="R136" s="45">
        <v>10.480600000000001</v>
      </c>
      <c r="S136" s="45">
        <v>4.8151999999999999</v>
      </c>
      <c r="T136" s="45">
        <v>10.9566</v>
      </c>
      <c r="U136" s="45">
        <v>0</v>
      </c>
      <c r="V136" s="45">
        <v>10.9566</v>
      </c>
      <c r="W136" s="45">
        <v>4.2476000000000003</v>
      </c>
      <c r="X136" s="45">
        <v>12.305099999999999</v>
      </c>
      <c r="Y136" s="45">
        <v>0</v>
      </c>
      <c r="Z136" s="45">
        <v>4.5677000000000003</v>
      </c>
      <c r="AA136" s="45">
        <v>0</v>
      </c>
      <c r="AB136" s="45">
        <v>4.5677000000000003</v>
      </c>
      <c r="AC136" s="45">
        <v>5.0153999999999996</v>
      </c>
      <c r="AD136" s="45">
        <v>4.3875000000000002</v>
      </c>
      <c r="AE136" s="45">
        <v>4.8151999999999999</v>
      </c>
    </row>
    <row r="137" spans="1:31" ht="13.8" hidden="1" outlineLevel="1" collapsed="1">
      <c r="A137" s="13">
        <v>44378</v>
      </c>
      <c r="B137" s="45">
        <v>10.720499999999999</v>
      </c>
      <c r="C137" s="45">
        <v>13.295299999999999</v>
      </c>
      <c r="D137" s="45">
        <v>9.9606999999999992</v>
      </c>
      <c r="E137" s="45">
        <v>11.3033</v>
      </c>
      <c r="F137" s="45">
        <v>11.212400000000001</v>
      </c>
      <c r="G137" s="45">
        <v>4.1017000000000001</v>
      </c>
      <c r="H137" s="45">
        <v>12.8066</v>
      </c>
      <c r="I137" s="45">
        <v>13.295299999999999</v>
      </c>
      <c r="J137" s="45">
        <v>12.5382</v>
      </c>
      <c r="K137" s="45">
        <v>12.529299999999999</v>
      </c>
      <c r="L137" s="45">
        <v>12.559699999999999</v>
      </c>
      <c r="M137" s="45">
        <v>12.528</v>
      </c>
      <c r="N137" s="45">
        <v>6.9664000000000001</v>
      </c>
      <c r="O137" s="45">
        <v>0</v>
      </c>
      <c r="P137" s="45">
        <v>6.9664000000000001</v>
      </c>
      <c r="Q137" s="45">
        <v>5.8384999999999998</v>
      </c>
      <c r="R137" s="45">
        <v>10.132899999999999</v>
      </c>
      <c r="S137" s="45">
        <v>4.0594999999999999</v>
      </c>
      <c r="T137" s="45">
        <v>7.2079000000000004</v>
      </c>
      <c r="U137" s="45">
        <v>0</v>
      </c>
      <c r="V137" s="45">
        <v>7.2079000000000004</v>
      </c>
      <c r="W137" s="45">
        <v>5.9626000000000001</v>
      </c>
      <c r="X137" s="45">
        <v>10.930400000000001</v>
      </c>
      <c r="Y137" s="45">
        <v>3.9022000000000001</v>
      </c>
      <c r="Z137" s="45">
        <v>5.3133999999999997</v>
      </c>
      <c r="AA137" s="45">
        <v>0</v>
      </c>
      <c r="AB137" s="45">
        <v>5.3133999999999997</v>
      </c>
      <c r="AC137" s="45">
        <v>5.3246000000000002</v>
      </c>
      <c r="AD137" s="45">
        <v>5.0696000000000003</v>
      </c>
      <c r="AE137" s="45">
        <v>5.7168000000000001</v>
      </c>
    </row>
    <row r="138" spans="1:31" ht="13.8" hidden="1" outlineLevel="1" collapsed="1">
      <c r="A138" s="13">
        <v>44409</v>
      </c>
      <c r="B138" s="45">
        <v>10.7315</v>
      </c>
      <c r="C138" s="45">
        <v>12.8446</v>
      </c>
      <c r="D138" s="45">
        <v>9.8369999999999997</v>
      </c>
      <c r="E138" s="45">
        <v>11.5548</v>
      </c>
      <c r="F138" s="45">
        <v>7.5475000000000003</v>
      </c>
      <c r="G138" s="45">
        <v>12.324199999999999</v>
      </c>
      <c r="H138" s="45">
        <v>12.6226</v>
      </c>
      <c r="I138" s="45">
        <v>12.8446</v>
      </c>
      <c r="J138" s="45">
        <v>12.4718</v>
      </c>
      <c r="K138" s="45">
        <v>12.4419</v>
      </c>
      <c r="L138" s="45">
        <v>12.615600000000001</v>
      </c>
      <c r="M138" s="45">
        <v>12.324199999999999</v>
      </c>
      <c r="N138" s="45">
        <v>5.4707999999999997</v>
      </c>
      <c r="O138" s="45">
        <v>0</v>
      </c>
      <c r="P138" s="45">
        <v>5.4707999999999997</v>
      </c>
      <c r="Q138" s="45">
        <v>3.9188000000000001</v>
      </c>
      <c r="R138" s="45">
        <v>5.7572000000000001</v>
      </c>
      <c r="S138" s="45">
        <v>0</v>
      </c>
      <c r="T138" s="45">
        <v>5.1848000000000001</v>
      </c>
      <c r="U138" s="45">
        <v>0</v>
      </c>
      <c r="V138" s="45">
        <v>5.1848000000000001</v>
      </c>
      <c r="W138" s="45">
        <v>5.2708000000000004</v>
      </c>
      <c r="X138" s="45">
        <v>5.0266999999999999</v>
      </c>
      <c r="Y138" s="45">
        <v>0</v>
      </c>
      <c r="Z138" s="45">
        <v>5.4908999999999999</v>
      </c>
      <c r="AA138" s="45">
        <v>0</v>
      </c>
      <c r="AB138" s="45">
        <v>5.4908999999999999</v>
      </c>
      <c r="AC138" s="45">
        <v>3.4123999999999999</v>
      </c>
      <c r="AD138" s="45">
        <v>5.7777000000000003</v>
      </c>
      <c r="AE138" s="45">
        <v>0</v>
      </c>
    </row>
    <row r="139" spans="1:31" ht="13.8" hidden="1" outlineLevel="1" collapsed="1">
      <c r="A139" s="13">
        <v>44440</v>
      </c>
      <c r="B139" s="45">
        <v>12.0038</v>
      </c>
      <c r="C139" s="45">
        <v>13.1416</v>
      </c>
      <c r="D139" s="45">
        <v>11.376899999999999</v>
      </c>
      <c r="E139" s="45">
        <v>11.828900000000001</v>
      </c>
      <c r="F139" s="45">
        <v>11.2676</v>
      </c>
      <c r="G139" s="45">
        <v>5.0633999999999997</v>
      </c>
      <c r="H139" s="45">
        <v>12.9536</v>
      </c>
      <c r="I139" s="45">
        <v>13.1416</v>
      </c>
      <c r="J139" s="45">
        <v>12.822100000000001</v>
      </c>
      <c r="K139" s="45">
        <v>12.6325</v>
      </c>
      <c r="L139" s="45">
        <v>13.3986</v>
      </c>
      <c r="M139" s="45">
        <v>12.5733</v>
      </c>
      <c r="N139" s="45">
        <v>6.0218999999999996</v>
      </c>
      <c r="O139" s="45">
        <v>0</v>
      </c>
      <c r="P139" s="45">
        <v>6.0218999999999996</v>
      </c>
      <c r="Q139" s="45">
        <v>3.8978000000000002</v>
      </c>
      <c r="R139" s="45">
        <v>7.6798000000000002</v>
      </c>
      <c r="S139" s="45">
        <v>4.2462999999999997</v>
      </c>
      <c r="T139" s="45">
        <v>7.7666000000000004</v>
      </c>
      <c r="U139" s="45">
        <v>0</v>
      </c>
      <c r="V139" s="45">
        <v>7.7666000000000004</v>
      </c>
      <c r="W139" s="45">
        <v>4.6131000000000002</v>
      </c>
      <c r="X139" s="45">
        <v>8.9833999999999996</v>
      </c>
      <c r="Y139" s="45">
        <v>3.5</v>
      </c>
      <c r="Z139" s="45">
        <v>4.3966000000000003</v>
      </c>
      <c r="AA139" s="45">
        <v>0</v>
      </c>
      <c r="AB139" s="45">
        <v>4.3966000000000003</v>
      </c>
      <c r="AC139" s="45">
        <v>3.7446999999999999</v>
      </c>
      <c r="AD139" s="45">
        <v>5.0401999999999996</v>
      </c>
      <c r="AE139" s="45">
        <v>4.7206999999999999</v>
      </c>
    </row>
    <row r="140" spans="1:31" ht="13.8" collapsed="1">
      <c r="A140" s="13">
        <v>44470</v>
      </c>
      <c r="B140" s="45">
        <v>10.144600000000001</v>
      </c>
      <c r="C140" s="45">
        <v>12.906599999999999</v>
      </c>
      <c r="D140" s="45">
        <v>9.1646999999999998</v>
      </c>
      <c r="E140" s="45">
        <v>9.1486000000000001</v>
      </c>
      <c r="F140" s="45">
        <v>10.6374</v>
      </c>
      <c r="G140" s="45">
        <v>4.4983000000000004</v>
      </c>
      <c r="H140" s="45">
        <v>12.707700000000001</v>
      </c>
      <c r="I140" s="45">
        <v>12.906599999999999</v>
      </c>
      <c r="J140" s="45">
        <v>12.5906</v>
      </c>
      <c r="K140" s="45">
        <v>12.2662</v>
      </c>
      <c r="L140" s="45">
        <v>13.437799999999999</v>
      </c>
      <c r="M140" s="45">
        <v>13.222899999999999</v>
      </c>
      <c r="N140" s="45">
        <v>3.9706000000000001</v>
      </c>
      <c r="O140" s="45">
        <v>0</v>
      </c>
      <c r="P140" s="45">
        <v>3.9706000000000001</v>
      </c>
      <c r="Q140" s="45">
        <v>3.6404000000000001</v>
      </c>
      <c r="R140" s="45">
        <v>4.6829000000000001</v>
      </c>
      <c r="S140" s="45">
        <v>4.3249000000000004</v>
      </c>
      <c r="T140" s="45">
        <v>3.891</v>
      </c>
      <c r="U140" s="45">
        <v>0</v>
      </c>
      <c r="V140" s="45">
        <v>3.891</v>
      </c>
      <c r="W140" s="45">
        <v>3.8159999999999998</v>
      </c>
      <c r="X140" s="45">
        <v>5.5461</v>
      </c>
      <c r="Y140" s="45">
        <v>3.5746000000000002</v>
      </c>
      <c r="Z140" s="45">
        <v>4.0194000000000001</v>
      </c>
      <c r="AA140" s="45">
        <v>0</v>
      </c>
      <c r="AB140" s="45">
        <v>4.0194000000000001</v>
      </c>
      <c r="AC140" s="45">
        <v>3.5024999999999999</v>
      </c>
      <c r="AD140" s="45">
        <v>4.5411000000000001</v>
      </c>
      <c r="AE140" s="45">
        <v>4.9031000000000002</v>
      </c>
    </row>
    <row r="141" spans="1:31" ht="13.8">
      <c r="A141" s="13">
        <v>44501</v>
      </c>
      <c r="B141" s="45">
        <v>11.3011</v>
      </c>
      <c r="C141" s="45">
        <v>12.863300000000001</v>
      </c>
      <c r="D141" s="45">
        <v>10.560700000000001</v>
      </c>
      <c r="E141" s="45">
        <v>11.043900000000001</v>
      </c>
      <c r="F141" s="45">
        <v>9.6329999999999991</v>
      </c>
      <c r="G141" s="45">
        <v>7.5964999999999998</v>
      </c>
      <c r="H141" s="45">
        <v>13.0976</v>
      </c>
      <c r="I141" s="45">
        <v>12.863300000000001</v>
      </c>
      <c r="J141" s="45">
        <v>13.259</v>
      </c>
      <c r="K141" s="45">
        <v>13.253299999999999</v>
      </c>
      <c r="L141" s="45">
        <v>13.3476</v>
      </c>
      <c r="M141" s="45">
        <v>12.1851</v>
      </c>
      <c r="N141" s="45">
        <v>4.6188000000000002</v>
      </c>
      <c r="O141" s="45">
        <v>0</v>
      </c>
      <c r="P141" s="45">
        <v>4.6188000000000002</v>
      </c>
      <c r="Q141" s="45">
        <v>4.4779</v>
      </c>
      <c r="R141" s="45">
        <v>4.8428000000000004</v>
      </c>
      <c r="S141" s="45">
        <v>4.4260000000000002</v>
      </c>
      <c r="T141" s="45">
        <v>4.5867000000000004</v>
      </c>
      <c r="U141" s="45">
        <v>0</v>
      </c>
      <c r="V141" s="45">
        <v>4.5867000000000004</v>
      </c>
      <c r="W141" s="45">
        <v>4.3057999999999996</v>
      </c>
      <c r="X141" s="45">
        <v>6.3140000000000001</v>
      </c>
      <c r="Y141" s="45">
        <v>0</v>
      </c>
      <c r="Z141" s="45">
        <v>4.6372999999999998</v>
      </c>
      <c r="AA141" s="45">
        <v>0</v>
      </c>
      <c r="AB141" s="45">
        <v>4.6372999999999998</v>
      </c>
      <c r="AC141" s="45">
        <v>4.6978999999999997</v>
      </c>
      <c r="AD141" s="45">
        <v>4.6233000000000004</v>
      </c>
      <c r="AE141" s="45">
        <v>4.4260000000000002</v>
      </c>
    </row>
    <row r="142" spans="1:31" ht="13.8">
      <c r="A142" s="13">
        <v>44531</v>
      </c>
      <c r="B142" s="45">
        <v>11.700200000000001</v>
      </c>
      <c r="C142" s="45">
        <v>12.484400000000001</v>
      </c>
      <c r="D142" s="45">
        <v>11.3598</v>
      </c>
      <c r="E142" s="45">
        <v>11.5197</v>
      </c>
      <c r="F142" s="45">
        <v>10.7927</v>
      </c>
      <c r="G142" s="45">
        <v>8.6420999999999992</v>
      </c>
      <c r="H142" s="45">
        <v>12.722099999999999</v>
      </c>
      <c r="I142" s="45">
        <v>12.484400000000001</v>
      </c>
      <c r="J142" s="45">
        <v>12.8497</v>
      </c>
      <c r="K142" s="45">
        <v>12.764900000000001</v>
      </c>
      <c r="L142" s="45">
        <v>13.467700000000001</v>
      </c>
      <c r="M142" s="45">
        <v>9.6754999999999995</v>
      </c>
      <c r="N142" s="45">
        <v>5.0659999999999998</v>
      </c>
      <c r="O142" s="45">
        <v>0</v>
      </c>
      <c r="P142" s="45">
        <v>5.0659999999999998</v>
      </c>
      <c r="Q142" s="45">
        <v>5.1990999999999996</v>
      </c>
      <c r="R142" s="45">
        <v>4.6958000000000002</v>
      </c>
      <c r="S142" s="45">
        <v>6.1306000000000003</v>
      </c>
      <c r="T142" s="45">
        <v>5.9638999999999998</v>
      </c>
      <c r="U142" s="45">
        <v>0</v>
      </c>
      <c r="V142" s="45">
        <v>5.9638999999999998</v>
      </c>
      <c r="W142" s="45">
        <v>6.0812999999999997</v>
      </c>
      <c r="X142" s="45">
        <v>5.6177999999999999</v>
      </c>
      <c r="Y142" s="45">
        <v>0</v>
      </c>
      <c r="Z142" s="45">
        <v>4.7706</v>
      </c>
      <c r="AA142" s="45">
        <v>0</v>
      </c>
      <c r="AB142" s="45">
        <v>4.7706</v>
      </c>
      <c r="AC142" s="45">
        <v>4.8792</v>
      </c>
      <c r="AD142" s="45">
        <v>4.4424999999999999</v>
      </c>
      <c r="AE142" s="45">
        <v>6.1306000000000003</v>
      </c>
    </row>
    <row r="143" spans="1:31" ht="13.8">
      <c r="A143" s="13">
        <v>44562</v>
      </c>
      <c r="B143" s="45">
        <v>12.7248</v>
      </c>
      <c r="C143" s="45">
        <v>12.9831</v>
      </c>
      <c r="D143" s="45">
        <v>12.6347</v>
      </c>
      <c r="E143" s="45">
        <v>12.6608</v>
      </c>
      <c r="F143" s="45">
        <v>12.6348</v>
      </c>
      <c r="G143" s="45">
        <v>8.1120999999999999</v>
      </c>
      <c r="H143" s="45">
        <v>13.188599999999999</v>
      </c>
      <c r="I143" s="45">
        <v>12.9831</v>
      </c>
      <c r="J143" s="45">
        <v>13.266</v>
      </c>
      <c r="K143" s="45">
        <v>13.138199999999999</v>
      </c>
      <c r="L143" s="45">
        <v>13.651</v>
      </c>
      <c r="M143" s="45">
        <v>13.117599999999999</v>
      </c>
      <c r="N143" s="45">
        <v>4.7102000000000004</v>
      </c>
      <c r="O143" s="45">
        <v>0</v>
      </c>
      <c r="P143" s="45">
        <v>4.7102000000000004</v>
      </c>
      <c r="Q143" s="45">
        <v>4.7893999999999997</v>
      </c>
      <c r="R143" s="45">
        <v>4.5846999999999998</v>
      </c>
      <c r="S143" s="45">
        <v>4.8372999999999999</v>
      </c>
      <c r="T143" s="45">
        <v>5.1736000000000004</v>
      </c>
      <c r="U143" s="45">
        <v>0</v>
      </c>
      <c r="V143" s="45">
        <v>5.1736000000000004</v>
      </c>
      <c r="W143" s="45">
        <v>5.1867999999999999</v>
      </c>
      <c r="X143" s="45">
        <v>4.9923999999999999</v>
      </c>
      <c r="Y143" s="45">
        <v>6.83</v>
      </c>
      <c r="Z143" s="45">
        <v>4.4622999999999999</v>
      </c>
      <c r="AA143" s="45">
        <v>0</v>
      </c>
      <c r="AB143" s="45">
        <v>4.4622999999999999</v>
      </c>
      <c r="AC143" s="45">
        <v>4.4644000000000004</v>
      </c>
      <c r="AD143" s="45">
        <v>4.4732000000000003</v>
      </c>
      <c r="AE143" s="45">
        <v>4.3147000000000002</v>
      </c>
    </row>
    <row r="144" spans="1:31" ht="13.8">
      <c r="A144" s="13">
        <v>44593</v>
      </c>
      <c r="B144" s="45">
        <v>12.0563</v>
      </c>
      <c r="C144" s="45">
        <v>12.999000000000001</v>
      </c>
      <c r="D144" s="45">
        <v>11.574199999999999</v>
      </c>
      <c r="E144" s="45">
        <v>12.489800000000001</v>
      </c>
      <c r="F144" s="45">
        <v>10.1965</v>
      </c>
      <c r="G144" s="45">
        <v>5.9871999999999996</v>
      </c>
      <c r="H144" s="45">
        <v>13.151300000000001</v>
      </c>
      <c r="I144" s="45">
        <v>12.999000000000001</v>
      </c>
      <c r="J144" s="45">
        <v>13.2491</v>
      </c>
      <c r="K144" s="45">
        <v>13.1075</v>
      </c>
      <c r="L144" s="45">
        <v>13.882</v>
      </c>
      <c r="M144" s="45">
        <v>14.969799999999999</v>
      </c>
      <c r="N144" s="45">
        <v>5.0388999999999999</v>
      </c>
      <c r="O144" s="45">
        <v>0</v>
      </c>
      <c r="P144" s="45">
        <v>5.0388999999999999</v>
      </c>
      <c r="Q144" s="45">
        <v>4.6914999999999996</v>
      </c>
      <c r="R144" s="45">
        <v>4.859</v>
      </c>
      <c r="S144" s="45">
        <v>5.6863999999999999</v>
      </c>
      <c r="T144" s="45">
        <v>5.3202999999999996</v>
      </c>
      <c r="U144" s="45">
        <v>0</v>
      </c>
      <c r="V144" s="45">
        <v>5.3202999999999996</v>
      </c>
      <c r="W144" s="45">
        <v>6.2282999999999999</v>
      </c>
      <c r="X144" s="45">
        <v>4.883</v>
      </c>
      <c r="Y144" s="45">
        <v>6.39</v>
      </c>
      <c r="Z144" s="45">
        <v>4.7789999999999999</v>
      </c>
      <c r="AA144" s="45">
        <v>0</v>
      </c>
      <c r="AB144" s="45">
        <v>4.7789999999999999</v>
      </c>
      <c r="AC144" s="45">
        <v>4.0396000000000001</v>
      </c>
      <c r="AD144" s="45">
        <v>4.8040000000000003</v>
      </c>
      <c r="AE144" s="45">
        <v>5.4292999999999996</v>
      </c>
    </row>
    <row r="145" spans="1:31" ht="13.8">
      <c r="A145" s="13">
        <v>44621</v>
      </c>
      <c r="B145" s="45">
        <v>13.2866</v>
      </c>
      <c r="C145" s="45">
        <v>12.9749</v>
      </c>
      <c r="D145" s="45">
        <v>13.415100000000001</v>
      </c>
      <c r="E145" s="45">
        <v>13.951000000000001</v>
      </c>
      <c r="F145" s="45">
        <v>12.3726</v>
      </c>
      <c r="G145" s="45">
        <v>6.64</v>
      </c>
      <c r="H145" s="45">
        <v>13.923299999999999</v>
      </c>
      <c r="I145" s="45">
        <v>12.9749</v>
      </c>
      <c r="J145" s="45">
        <v>14.3611</v>
      </c>
      <c r="K145" s="45">
        <v>14.367800000000001</v>
      </c>
      <c r="L145" s="45">
        <v>14.2722</v>
      </c>
      <c r="M145" s="45">
        <v>0</v>
      </c>
      <c r="N145" s="45">
        <v>5.5510000000000002</v>
      </c>
      <c r="O145" s="45">
        <v>0</v>
      </c>
      <c r="P145" s="45">
        <v>5.5510000000000002</v>
      </c>
      <c r="Q145" s="45">
        <v>4.2930000000000001</v>
      </c>
      <c r="R145" s="45">
        <v>4.4489999999999998</v>
      </c>
      <c r="S145" s="45">
        <v>6.64</v>
      </c>
      <c r="T145" s="45">
        <v>4.7473999999999998</v>
      </c>
      <c r="U145" s="45">
        <v>0</v>
      </c>
      <c r="V145" s="45">
        <v>4.7473999999999998</v>
      </c>
      <c r="W145" s="45">
        <v>4.5548000000000002</v>
      </c>
      <c r="X145" s="45">
        <v>7.0541999999999998</v>
      </c>
      <c r="Y145" s="45">
        <v>0</v>
      </c>
      <c r="Z145" s="45">
        <v>5.7286000000000001</v>
      </c>
      <c r="AA145" s="45">
        <v>0</v>
      </c>
      <c r="AB145" s="45">
        <v>5.7286000000000001</v>
      </c>
      <c r="AC145" s="45">
        <v>4.0301999999999998</v>
      </c>
      <c r="AD145" s="45">
        <v>4.1599000000000004</v>
      </c>
      <c r="AE145" s="45">
        <v>6.64</v>
      </c>
    </row>
    <row r="146" spans="1:31" ht="13.8">
      <c r="A146" s="13">
        <v>44652</v>
      </c>
      <c r="B146" s="45">
        <v>13.3161</v>
      </c>
      <c r="C146" s="45">
        <v>13.8353</v>
      </c>
      <c r="D146" s="45">
        <v>13.212999999999999</v>
      </c>
      <c r="E146" s="45">
        <v>13.2119</v>
      </c>
      <c r="F146" s="45">
        <v>13.2377</v>
      </c>
      <c r="G146" s="45">
        <v>6.36</v>
      </c>
      <c r="H146" s="45">
        <v>13.648300000000001</v>
      </c>
      <c r="I146" s="45">
        <v>13.8353</v>
      </c>
      <c r="J146" s="45">
        <v>13.6096</v>
      </c>
      <c r="K146" s="45">
        <v>13.4712</v>
      </c>
      <c r="L146" s="45">
        <v>14.1218</v>
      </c>
      <c r="M146" s="45">
        <v>0</v>
      </c>
      <c r="N146" s="45">
        <v>4.4013</v>
      </c>
      <c r="O146" s="45">
        <v>0</v>
      </c>
      <c r="P146" s="45">
        <v>4.4013</v>
      </c>
      <c r="Q146" s="45">
        <v>3.9874999999999998</v>
      </c>
      <c r="R146" s="45">
        <v>4.7511999999999999</v>
      </c>
      <c r="S146" s="45">
        <v>6.36</v>
      </c>
      <c r="T146" s="45">
        <v>0</v>
      </c>
      <c r="U146" s="45">
        <v>0</v>
      </c>
      <c r="V146" s="45">
        <v>0</v>
      </c>
      <c r="W146" s="45">
        <v>4.7134999999999998</v>
      </c>
      <c r="X146" s="45">
        <v>0</v>
      </c>
      <c r="Y146" s="45">
        <v>4.7134999999999998</v>
      </c>
      <c r="Z146" s="45">
        <v>4.0442999999999998</v>
      </c>
      <c r="AA146" s="45">
        <v>6.1311999999999998</v>
      </c>
      <c r="AB146" s="45">
        <v>6.36</v>
      </c>
      <c r="AC146" s="45">
        <v>4.0683999999999996</v>
      </c>
      <c r="AD146" s="45">
        <v>0</v>
      </c>
      <c r="AE146" s="45">
        <v>4.0683999999999996</v>
      </c>
    </row>
    <row r="147" spans="1:31" ht="13.8">
      <c r="A147" s="13">
        <v>44682</v>
      </c>
      <c r="B147" s="45">
        <v>11.7464</v>
      </c>
      <c r="C147" s="45">
        <v>13.5906</v>
      </c>
      <c r="D147" s="45">
        <v>11.416499999999999</v>
      </c>
      <c r="E147" s="45">
        <v>11.680199999999999</v>
      </c>
      <c r="F147" s="45">
        <v>11.524699999999999</v>
      </c>
      <c r="G147" s="45">
        <v>6.51</v>
      </c>
      <c r="H147" s="45">
        <v>13.2628</v>
      </c>
      <c r="I147" s="45">
        <v>13.5906</v>
      </c>
      <c r="J147" s="45">
        <v>13.1896</v>
      </c>
      <c r="K147" s="45">
        <v>13.2102</v>
      </c>
      <c r="L147" s="45">
        <v>13.035299999999999</v>
      </c>
      <c r="M147" s="45">
        <v>0</v>
      </c>
      <c r="N147" s="45">
        <v>4.3086000000000002</v>
      </c>
      <c r="O147" s="45">
        <v>0</v>
      </c>
      <c r="P147" s="45">
        <v>4.3086000000000002</v>
      </c>
      <c r="Q147" s="45">
        <v>3.3647</v>
      </c>
      <c r="R147" s="45">
        <v>5.1159999999999997</v>
      </c>
      <c r="S147" s="45">
        <v>6.51</v>
      </c>
      <c r="T147" s="45">
        <v>3.5674999999999999</v>
      </c>
      <c r="U147" s="45">
        <v>0</v>
      </c>
      <c r="V147" s="45">
        <v>3.5674999999999999</v>
      </c>
      <c r="W147" s="45">
        <v>3.5352999999999999</v>
      </c>
      <c r="X147" s="45">
        <v>5.53</v>
      </c>
      <c r="Y147" s="45">
        <v>0</v>
      </c>
      <c r="Z147" s="45">
        <v>4.5575999999999999</v>
      </c>
      <c r="AA147" s="45">
        <v>0</v>
      </c>
      <c r="AB147" s="45">
        <v>4.5575999999999999</v>
      </c>
      <c r="AC147" s="45">
        <v>3.2599</v>
      </c>
      <c r="AD147" s="45">
        <v>5.1003999999999996</v>
      </c>
      <c r="AE147" s="45">
        <v>6.51</v>
      </c>
    </row>
    <row r="148" spans="1:31" ht="13.8">
      <c r="A148" s="13">
        <v>44713</v>
      </c>
      <c r="B148" s="45">
        <v>14.114599999999999</v>
      </c>
      <c r="C148" s="45">
        <v>14.469900000000001</v>
      </c>
      <c r="D148" s="45">
        <v>14.0474</v>
      </c>
      <c r="E148" s="45">
        <v>14.613200000000001</v>
      </c>
      <c r="F148" s="45">
        <v>13.2494</v>
      </c>
      <c r="G148" s="45">
        <v>6.0473999999999997</v>
      </c>
      <c r="H148" s="45">
        <v>15.712999999999999</v>
      </c>
      <c r="I148" s="45">
        <v>14.469900000000001</v>
      </c>
      <c r="J148" s="45">
        <v>15.9946</v>
      </c>
      <c r="K148" s="45">
        <v>16.887799999999999</v>
      </c>
      <c r="L148" s="45">
        <v>13.609299999999999</v>
      </c>
      <c r="M148" s="45">
        <v>0</v>
      </c>
      <c r="N148" s="45">
        <v>4.2647000000000004</v>
      </c>
      <c r="O148" s="45">
        <v>0</v>
      </c>
      <c r="P148" s="45">
        <v>4.2647000000000004</v>
      </c>
      <c r="Q148" s="45">
        <v>3.8481000000000001</v>
      </c>
      <c r="R148" s="45">
        <v>4.5652999999999997</v>
      </c>
      <c r="S148" s="45">
        <v>6.0473999999999997</v>
      </c>
      <c r="T148" s="45">
        <v>4.4282000000000004</v>
      </c>
      <c r="U148" s="45">
        <v>0</v>
      </c>
      <c r="V148" s="45">
        <v>4.4282000000000004</v>
      </c>
      <c r="W148" s="45">
        <v>4.3872</v>
      </c>
      <c r="X148" s="45">
        <v>6.5377999999999998</v>
      </c>
      <c r="Y148" s="45">
        <v>0</v>
      </c>
      <c r="Z148" s="45">
        <v>4.1645000000000003</v>
      </c>
      <c r="AA148" s="45">
        <v>0</v>
      </c>
      <c r="AB148" s="45">
        <v>4.1645000000000003</v>
      </c>
      <c r="AC148" s="45">
        <v>3.3454999999999999</v>
      </c>
      <c r="AD148" s="45">
        <v>4.2765000000000004</v>
      </c>
      <c r="AE148" s="45">
        <v>6.0473999999999997</v>
      </c>
    </row>
    <row r="149" spans="1:31" ht="13.8">
      <c r="A149" s="13">
        <v>44743</v>
      </c>
      <c r="B149" s="45">
        <v>13.366300000000001</v>
      </c>
      <c r="C149" s="45">
        <v>16.2971</v>
      </c>
      <c r="D149" s="45">
        <v>13.067600000000001</v>
      </c>
      <c r="E149" s="45">
        <v>14.948499999999999</v>
      </c>
      <c r="F149" s="45">
        <v>12.408899999999999</v>
      </c>
      <c r="G149" s="45">
        <v>3.9668000000000001</v>
      </c>
      <c r="H149" s="45">
        <v>15.861000000000001</v>
      </c>
      <c r="I149" s="45">
        <v>16.2971</v>
      </c>
      <c r="J149" s="45">
        <v>15.8028</v>
      </c>
      <c r="K149" s="45">
        <v>16.418099999999999</v>
      </c>
      <c r="L149" s="45">
        <v>14.429600000000001</v>
      </c>
      <c r="M149" s="45">
        <v>7.5</v>
      </c>
      <c r="N149" s="45">
        <v>4.2629000000000001</v>
      </c>
      <c r="O149" s="45">
        <v>0</v>
      </c>
      <c r="P149" s="45">
        <v>4.2629000000000001</v>
      </c>
      <c r="Q149" s="45">
        <v>4.0457000000000001</v>
      </c>
      <c r="R149" s="45">
        <v>4.9736000000000002</v>
      </c>
      <c r="S149" s="45">
        <v>3.9666000000000001</v>
      </c>
      <c r="T149" s="45">
        <v>4.1257999999999999</v>
      </c>
      <c r="U149" s="45">
        <v>0</v>
      </c>
      <c r="V149" s="45">
        <v>4.1257999999999999</v>
      </c>
      <c r="W149" s="45">
        <v>4.5186000000000002</v>
      </c>
      <c r="X149" s="45">
        <v>5.5780000000000003</v>
      </c>
      <c r="Y149" s="45">
        <v>3.9</v>
      </c>
      <c r="Z149" s="45">
        <v>4.4321000000000002</v>
      </c>
      <c r="AA149" s="45">
        <v>0</v>
      </c>
      <c r="AB149" s="45">
        <v>4.4321000000000002</v>
      </c>
      <c r="AC149" s="45">
        <v>3.6839</v>
      </c>
      <c r="AD149" s="45">
        <v>4.9081000000000001</v>
      </c>
      <c r="AE149" s="45">
        <v>4.7531999999999996</v>
      </c>
    </row>
    <row r="150" spans="1:31" ht="13.8">
      <c r="A150" s="13">
        <v>44774</v>
      </c>
      <c r="B150" s="45">
        <v>14.242800000000001</v>
      </c>
      <c r="C150" s="45">
        <v>17.345099999999999</v>
      </c>
      <c r="D150" s="45">
        <v>13.4512</v>
      </c>
      <c r="E150" s="45">
        <v>17.261600000000001</v>
      </c>
      <c r="F150" s="45">
        <v>8.0434999999999999</v>
      </c>
      <c r="G150" s="45">
        <v>6.2900999999999998</v>
      </c>
      <c r="H150" s="45">
        <v>18.135000000000002</v>
      </c>
      <c r="I150" s="45">
        <v>17.345099999999999</v>
      </c>
      <c r="J150" s="45">
        <v>18.466200000000001</v>
      </c>
      <c r="K150" s="45">
        <v>18.9131</v>
      </c>
      <c r="L150" s="45">
        <v>15.602499999999999</v>
      </c>
      <c r="M150" s="45">
        <v>0</v>
      </c>
      <c r="N150" s="45">
        <v>5.6569000000000003</v>
      </c>
      <c r="O150" s="45">
        <v>0</v>
      </c>
      <c r="P150" s="45">
        <v>5.6569000000000003</v>
      </c>
      <c r="Q150" s="45">
        <v>4.4261999999999997</v>
      </c>
      <c r="R150" s="45">
        <v>5.8628</v>
      </c>
      <c r="S150" s="45">
        <v>6.2900999999999998</v>
      </c>
      <c r="T150" s="45">
        <v>5.1452</v>
      </c>
      <c r="U150" s="45">
        <v>0</v>
      </c>
      <c r="V150" s="45">
        <v>5.1452</v>
      </c>
      <c r="W150" s="45">
        <v>5.1435000000000004</v>
      </c>
      <c r="X150" s="45">
        <v>5.1607000000000003</v>
      </c>
      <c r="Y150" s="45">
        <v>0</v>
      </c>
      <c r="Z150" s="45">
        <v>5.6858000000000004</v>
      </c>
      <c r="AA150" s="45">
        <v>0</v>
      </c>
      <c r="AB150" s="45">
        <v>5.6858000000000004</v>
      </c>
      <c r="AC150" s="45">
        <v>4.1487999999999996</v>
      </c>
      <c r="AD150" s="45">
        <v>5.8677999999999999</v>
      </c>
      <c r="AE150" s="45">
        <v>6.2900999999999998</v>
      </c>
    </row>
    <row r="151" spans="1:31" ht="13.8">
      <c r="A151" s="13">
        <v>44805</v>
      </c>
      <c r="B151" s="45">
        <v>14.4643</v>
      </c>
      <c r="C151" s="45">
        <v>18.577999999999999</v>
      </c>
      <c r="D151" s="45">
        <v>13.39</v>
      </c>
      <c r="E151" s="45">
        <v>13.249000000000001</v>
      </c>
      <c r="F151" s="45">
        <v>14.891299999999999</v>
      </c>
      <c r="G151" s="45">
        <v>4.5999999999999996</v>
      </c>
      <c r="H151" s="45">
        <v>19.223600000000001</v>
      </c>
      <c r="I151" s="45">
        <v>18.577999999999999</v>
      </c>
      <c r="J151" s="45">
        <v>19.5092</v>
      </c>
      <c r="K151" s="45">
        <v>20.209700000000002</v>
      </c>
      <c r="L151" s="45">
        <v>16.645199999999999</v>
      </c>
      <c r="M151" s="45">
        <v>0</v>
      </c>
      <c r="N151" s="45">
        <v>4.5709999999999997</v>
      </c>
      <c r="O151" s="45">
        <v>0</v>
      </c>
      <c r="P151" s="45">
        <v>4.5709999999999997</v>
      </c>
      <c r="Q151" s="45">
        <v>4.4813999999999998</v>
      </c>
      <c r="R151" s="45">
        <v>6.0277000000000003</v>
      </c>
      <c r="S151" s="45">
        <v>4.5999999999999996</v>
      </c>
      <c r="T151" s="45">
        <v>4.8800999999999997</v>
      </c>
      <c r="U151" s="45">
        <v>0</v>
      </c>
      <c r="V151" s="45">
        <v>4.8800999999999997</v>
      </c>
      <c r="W151" s="45">
        <v>4.6929999999999996</v>
      </c>
      <c r="X151" s="45">
        <v>5.9695</v>
      </c>
      <c r="Y151" s="45">
        <v>0</v>
      </c>
      <c r="Z151" s="45">
        <v>4.4688999999999997</v>
      </c>
      <c r="AA151" s="45">
        <v>0</v>
      </c>
      <c r="AB151" s="45">
        <v>4.4688999999999997</v>
      </c>
      <c r="AC151" s="45">
        <v>4.4180999999999999</v>
      </c>
      <c r="AD151" s="45">
        <v>6.1353999999999997</v>
      </c>
      <c r="AE151" s="45">
        <v>4.5999999999999996</v>
      </c>
    </row>
    <row r="152" spans="1:31" ht="13.8">
      <c r="A152" s="13">
        <v>44835</v>
      </c>
      <c r="B152" s="45">
        <v>16.526299999999999</v>
      </c>
      <c r="C152" s="45">
        <v>18.7211</v>
      </c>
      <c r="D152" s="45">
        <v>16.183299999999999</v>
      </c>
      <c r="E152" s="45">
        <v>17.3794</v>
      </c>
      <c r="F152" s="45">
        <v>14.9215</v>
      </c>
      <c r="G152" s="45">
        <v>4.8886000000000003</v>
      </c>
      <c r="H152" s="45">
        <v>18.085100000000001</v>
      </c>
      <c r="I152" s="45">
        <v>18.7211</v>
      </c>
      <c r="J152" s="45">
        <v>17.969799999999999</v>
      </c>
      <c r="K152" s="45">
        <v>18.789000000000001</v>
      </c>
      <c r="L152" s="45">
        <v>16.1663</v>
      </c>
      <c r="M152" s="45">
        <v>0</v>
      </c>
      <c r="N152" s="45">
        <v>5.0536000000000003</v>
      </c>
      <c r="O152" s="45">
        <v>0</v>
      </c>
      <c r="P152" s="45">
        <v>5.0536000000000003</v>
      </c>
      <c r="Q152" s="45">
        <v>5.0590999999999999</v>
      </c>
      <c r="R152" s="45">
        <v>5.2146999999999997</v>
      </c>
      <c r="S152" s="45">
        <v>4.8886000000000003</v>
      </c>
      <c r="T152" s="45">
        <v>5.6867999999999999</v>
      </c>
      <c r="U152" s="45">
        <v>0</v>
      </c>
      <c r="V152" s="45">
        <v>5.6867999999999999</v>
      </c>
      <c r="W152" s="45">
        <v>5.5622999999999996</v>
      </c>
      <c r="X152" s="45">
        <v>5.9650999999999996</v>
      </c>
      <c r="Y152" s="45">
        <v>0</v>
      </c>
      <c r="Z152" s="45">
        <v>4.6215000000000002</v>
      </c>
      <c r="AA152" s="45">
        <v>0</v>
      </c>
      <c r="AB152" s="45">
        <v>4.6215000000000002</v>
      </c>
      <c r="AC152" s="45">
        <v>4.3875999999999999</v>
      </c>
      <c r="AD152" s="45">
        <v>4.4569999999999999</v>
      </c>
      <c r="AE152" s="45">
        <v>4.8886000000000003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20" width="10" style="24" bestFit="1" customWidth="1"/>
    <col min="21" max="16384" width="9.109375" style="24"/>
  </cols>
  <sheetData>
    <row r="1" spans="1:19">
      <c r="A1" s="22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7" t="s">
        <v>131</v>
      </c>
    </row>
    <row r="5" spans="1:19" ht="12.75" customHeight="1">
      <c r="A5" s="18" t="s">
        <v>54</v>
      </c>
    </row>
    <row r="6" spans="1:19" s="25" customFormat="1" ht="12.75" customHeight="1">
      <c r="A6" s="191" t="s">
        <v>0</v>
      </c>
      <c r="B6" s="24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5" customFormat="1" ht="12.75" customHeight="1">
      <c r="A7" s="192"/>
      <c r="B7" s="247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5" customFormat="1" ht="88.5" customHeight="1">
      <c r="A8" s="193"/>
      <c r="B8" s="248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5" customFormat="1" ht="14.2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19" ht="15" hidden="1" customHeight="1" outlineLevel="1">
      <c r="A11" s="13">
        <v>40544</v>
      </c>
      <c r="B11" s="45">
        <v>24.192299999999999</v>
      </c>
      <c r="C11" s="45">
        <v>33.690800000000003</v>
      </c>
      <c r="D11" s="45">
        <v>20.8109</v>
      </c>
      <c r="E11" s="45">
        <v>17.045000000000002</v>
      </c>
      <c r="F11" s="45">
        <v>22.728300000000001</v>
      </c>
      <c r="G11" s="45">
        <v>17.805499999999999</v>
      </c>
      <c r="H11" s="45">
        <v>24.995100000000001</v>
      </c>
      <c r="I11" s="45">
        <v>33.809600000000003</v>
      </c>
      <c r="J11" s="45">
        <v>21.661200000000001</v>
      </c>
      <c r="K11" s="45">
        <v>17.045000000000002</v>
      </c>
      <c r="L11" s="45">
        <v>22.933299999999999</v>
      </c>
      <c r="M11" s="45">
        <v>20.636500000000002</v>
      </c>
      <c r="N11" s="45">
        <v>9.5094999999999992</v>
      </c>
      <c r="O11" s="45">
        <v>20.4011</v>
      </c>
      <c r="P11" s="45">
        <v>8.9976000000000003</v>
      </c>
      <c r="Q11" s="45">
        <v>0</v>
      </c>
      <c r="R11" s="45">
        <v>14.764900000000001</v>
      </c>
      <c r="S11" s="45">
        <v>7.2203999999999997</v>
      </c>
    </row>
    <row r="12" spans="1:19" ht="15" hidden="1" customHeight="1" outlineLevel="1">
      <c r="A12" s="13">
        <v>40575</v>
      </c>
      <c r="B12" s="45">
        <v>25.196200000000001</v>
      </c>
      <c r="C12" s="45">
        <v>33.291400000000003</v>
      </c>
      <c r="D12" s="45">
        <v>18.822500000000002</v>
      </c>
      <c r="E12" s="45">
        <v>18.2546</v>
      </c>
      <c r="F12" s="45">
        <v>24.041</v>
      </c>
      <c r="G12" s="45">
        <v>12.0108</v>
      </c>
      <c r="H12" s="45">
        <v>26.965199999999999</v>
      </c>
      <c r="I12" s="45">
        <v>33.404800000000002</v>
      </c>
      <c r="J12" s="45">
        <v>21.131799999999998</v>
      </c>
      <c r="K12" s="45">
        <v>18.261700000000001</v>
      </c>
      <c r="L12" s="45">
        <v>24.116099999999999</v>
      </c>
      <c r="M12" s="45">
        <v>19.201599999999999</v>
      </c>
      <c r="N12" s="45">
        <v>5.5080999999999998</v>
      </c>
      <c r="O12" s="45">
        <v>22.0352</v>
      </c>
      <c r="P12" s="45">
        <v>4.5777000000000001</v>
      </c>
      <c r="Q12" s="45">
        <v>14.0136</v>
      </c>
      <c r="R12" s="45">
        <v>11.883900000000001</v>
      </c>
      <c r="S12" s="45">
        <v>4.4090999999999996</v>
      </c>
    </row>
    <row r="13" spans="1:19" ht="15" hidden="1" customHeight="1" outlineLevel="1">
      <c r="A13" s="13">
        <v>40603</v>
      </c>
      <c r="B13" s="45">
        <v>27.102399999999999</v>
      </c>
      <c r="C13" s="45">
        <v>33.015999999999998</v>
      </c>
      <c r="D13" s="45">
        <v>21.578900000000001</v>
      </c>
      <c r="E13" s="45">
        <v>22.500299999999999</v>
      </c>
      <c r="F13" s="45">
        <v>24.663499999999999</v>
      </c>
      <c r="G13" s="45">
        <v>14.2462</v>
      </c>
      <c r="H13" s="45">
        <v>28.113700000000001</v>
      </c>
      <c r="I13" s="45">
        <v>33.084200000000003</v>
      </c>
      <c r="J13" s="45">
        <v>22.989100000000001</v>
      </c>
      <c r="K13" s="45">
        <v>22.500299999999999</v>
      </c>
      <c r="L13" s="45">
        <v>25.307500000000001</v>
      </c>
      <c r="M13" s="45">
        <v>17.3125</v>
      </c>
      <c r="N13" s="45">
        <v>9.2603000000000009</v>
      </c>
      <c r="O13" s="45">
        <v>20.148900000000001</v>
      </c>
      <c r="P13" s="45">
        <v>8.7173999999999996</v>
      </c>
      <c r="Q13" s="45">
        <v>0</v>
      </c>
      <c r="R13" s="45">
        <v>12.7982</v>
      </c>
      <c r="S13" s="45">
        <v>7.3207000000000004</v>
      </c>
    </row>
    <row r="14" spans="1:19" ht="15" hidden="1" customHeight="1" outlineLevel="1">
      <c r="A14" s="13">
        <v>40634</v>
      </c>
      <c r="B14" s="45">
        <v>29.671900000000001</v>
      </c>
      <c r="C14" s="45">
        <v>34.177100000000003</v>
      </c>
      <c r="D14" s="45">
        <v>22.6846</v>
      </c>
      <c r="E14" s="45">
        <v>23.914400000000001</v>
      </c>
      <c r="F14" s="45">
        <v>25.045000000000002</v>
      </c>
      <c r="G14" s="45">
        <v>14.634399999999999</v>
      </c>
      <c r="H14" s="45">
        <v>30.089200000000002</v>
      </c>
      <c r="I14" s="45">
        <v>34.2498</v>
      </c>
      <c r="J14" s="45">
        <v>23.413</v>
      </c>
      <c r="K14" s="45">
        <v>23.9162</v>
      </c>
      <c r="L14" s="45">
        <v>25.102499999999999</v>
      </c>
      <c r="M14" s="45">
        <v>17.023499999999999</v>
      </c>
      <c r="N14" s="45">
        <v>7.2857000000000003</v>
      </c>
      <c r="O14" s="45">
        <v>20.415800000000001</v>
      </c>
      <c r="P14" s="45">
        <v>4.5107999999999997</v>
      </c>
      <c r="Q14" s="45">
        <v>23.168800000000001</v>
      </c>
      <c r="R14" s="45">
        <v>12.324299999999999</v>
      </c>
      <c r="S14" s="45">
        <v>3.6442999999999999</v>
      </c>
    </row>
    <row r="15" spans="1:19" ht="15" hidden="1" customHeight="1" outlineLevel="1">
      <c r="A15" s="13">
        <v>40664</v>
      </c>
      <c r="B15" s="45">
        <v>29.266500000000001</v>
      </c>
      <c r="C15" s="45">
        <v>34.115200000000002</v>
      </c>
      <c r="D15" s="45">
        <v>21.613299999999999</v>
      </c>
      <c r="E15" s="45">
        <v>24.141300000000001</v>
      </c>
      <c r="F15" s="45">
        <v>25.661100000000001</v>
      </c>
      <c r="G15" s="45">
        <v>13.9863</v>
      </c>
      <c r="H15" s="45">
        <v>30.245699999999999</v>
      </c>
      <c r="I15" s="45">
        <v>34.162999999999997</v>
      </c>
      <c r="J15" s="45">
        <v>23.236799999999999</v>
      </c>
      <c r="K15" s="45">
        <v>24.158100000000001</v>
      </c>
      <c r="L15" s="45">
        <v>25.697700000000001</v>
      </c>
      <c r="M15" s="45">
        <v>16.5503</v>
      </c>
      <c r="N15" s="45">
        <v>10.4445</v>
      </c>
      <c r="O15" s="45">
        <v>22.002300000000002</v>
      </c>
      <c r="P15" s="45">
        <v>9.8533000000000008</v>
      </c>
      <c r="Q15" s="45">
        <v>10.6663</v>
      </c>
      <c r="R15" s="45">
        <v>12.599500000000001</v>
      </c>
      <c r="S15" s="45">
        <v>9.8231999999999999</v>
      </c>
    </row>
    <row r="16" spans="1:19" ht="15" hidden="1" customHeight="1" outlineLevel="1">
      <c r="A16" s="13">
        <v>40695</v>
      </c>
      <c r="B16" s="45">
        <v>28.7575</v>
      </c>
      <c r="C16" s="45">
        <v>34.1477</v>
      </c>
      <c r="D16" s="45">
        <v>22.325099999999999</v>
      </c>
      <c r="E16" s="45">
        <v>26.834099999999999</v>
      </c>
      <c r="F16" s="45">
        <v>23.945599999999999</v>
      </c>
      <c r="G16" s="45">
        <v>16.381399999999999</v>
      </c>
      <c r="H16" s="45">
        <v>29.431100000000001</v>
      </c>
      <c r="I16" s="45">
        <v>34.207500000000003</v>
      </c>
      <c r="J16" s="45">
        <v>23.345500000000001</v>
      </c>
      <c r="K16" s="45">
        <v>26.842600000000001</v>
      </c>
      <c r="L16" s="45">
        <v>24.0657</v>
      </c>
      <c r="M16" s="45">
        <v>18.6526</v>
      </c>
      <c r="N16" s="45">
        <v>9.0190000000000001</v>
      </c>
      <c r="O16" s="45">
        <v>20.055800000000001</v>
      </c>
      <c r="P16" s="45">
        <v>8.1926000000000005</v>
      </c>
      <c r="Q16" s="45">
        <v>7.75</v>
      </c>
      <c r="R16" s="45">
        <v>12.9527</v>
      </c>
      <c r="S16" s="45">
        <v>7.7881</v>
      </c>
    </row>
    <row r="17" spans="1:19" ht="15" hidden="1" customHeight="1" outlineLevel="1">
      <c r="A17" s="13">
        <v>40725</v>
      </c>
      <c r="B17" s="45">
        <v>25.7163</v>
      </c>
      <c r="C17" s="45">
        <v>32.759500000000003</v>
      </c>
      <c r="D17" s="45">
        <v>20.816500000000001</v>
      </c>
      <c r="E17" s="45">
        <v>20.234999999999999</v>
      </c>
      <c r="F17" s="45">
        <v>23.2441</v>
      </c>
      <c r="G17" s="45">
        <v>17.307200000000002</v>
      </c>
      <c r="H17" s="45">
        <v>26.171299999999999</v>
      </c>
      <c r="I17" s="45">
        <v>32.7851</v>
      </c>
      <c r="J17" s="45">
        <v>21.270800000000001</v>
      </c>
      <c r="K17" s="45">
        <v>20.315000000000001</v>
      </c>
      <c r="L17" s="45">
        <v>23.404800000000002</v>
      </c>
      <c r="M17" s="45">
        <v>18.163499999999999</v>
      </c>
      <c r="N17" s="45">
        <v>14.3857</v>
      </c>
      <c r="O17" s="45">
        <v>23.255199999999999</v>
      </c>
      <c r="P17" s="45">
        <v>14.1251</v>
      </c>
      <c r="Q17" s="45">
        <v>11.9918</v>
      </c>
      <c r="R17" s="45">
        <v>18.410900000000002</v>
      </c>
      <c r="S17" s="45">
        <v>12.815099999999999</v>
      </c>
    </row>
    <row r="18" spans="1:19" ht="15" hidden="1" customHeight="1" outlineLevel="1">
      <c r="A18" s="13">
        <v>40756</v>
      </c>
      <c r="B18" s="45">
        <v>24.8628</v>
      </c>
      <c r="C18" s="45">
        <v>31.354099999999999</v>
      </c>
      <c r="D18" s="45">
        <v>21.150600000000001</v>
      </c>
      <c r="E18" s="45">
        <v>22.969100000000001</v>
      </c>
      <c r="F18" s="45">
        <v>24.3202</v>
      </c>
      <c r="G18" s="45">
        <v>16.1828</v>
      </c>
      <c r="H18" s="45">
        <v>25.8398</v>
      </c>
      <c r="I18" s="45">
        <v>31.372900000000001</v>
      </c>
      <c r="J18" s="45">
        <v>22.395</v>
      </c>
      <c r="K18" s="45">
        <v>22.969799999999999</v>
      </c>
      <c r="L18" s="45">
        <v>24.441099999999999</v>
      </c>
      <c r="M18" s="45">
        <v>18.802199999999999</v>
      </c>
      <c r="N18" s="45">
        <v>7.5792999999999999</v>
      </c>
      <c r="O18" s="45">
        <v>20.928999999999998</v>
      </c>
      <c r="P18" s="45">
        <v>7.4142000000000001</v>
      </c>
      <c r="Q18" s="45">
        <v>7.75</v>
      </c>
      <c r="R18" s="45">
        <v>18.115500000000001</v>
      </c>
      <c r="S18" s="45">
        <v>6.1586999999999996</v>
      </c>
    </row>
    <row r="19" spans="1:19" ht="15" hidden="1" customHeight="1" outlineLevel="1">
      <c r="A19" s="13">
        <v>40787</v>
      </c>
      <c r="B19" s="45">
        <v>24.824200000000001</v>
      </c>
      <c r="C19" s="45">
        <v>30.869599999999998</v>
      </c>
      <c r="D19" s="45">
        <v>21.974399999999999</v>
      </c>
      <c r="E19" s="45">
        <v>23.0505</v>
      </c>
      <c r="F19" s="45">
        <v>24.799299999999999</v>
      </c>
      <c r="G19" s="45">
        <v>16.950399999999998</v>
      </c>
      <c r="H19" s="45">
        <v>25.977699999999999</v>
      </c>
      <c r="I19" s="45">
        <v>30.8874</v>
      </c>
      <c r="J19" s="45">
        <v>23.3628</v>
      </c>
      <c r="K19" s="45">
        <v>23.087900000000001</v>
      </c>
      <c r="L19" s="45">
        <v>26.3017</v>
      </c>
      <c r="M19" s="45">
        <v>18.565300000000001</v>
      </c>
      <c r="N19" s="45">
        <v>11.492599999999999</v>
      </c>
      <c r="O19" s="45">
        <v>20.286200000000001</v>
      </c>
      <c r="P19" s="45">
        <v>11.432700000000001</v>
      </c>
      <c r="Q19" s="45">
        <v>13.5458</v>
      </c>
      <c r="R19" s="45">
        <v>12.8371</v>
      </c>
      <c r="S19" s="45">
        <v>10.140700000000001</v>
      </c>
    </row>
    <row r="20" spans="1:19" ht="15" hidden="1" customHeight="1" outlineLevel="1">
      <c r="A20" s="13">
        <v>40817</v>
      </c>
      <c r="B20" s="45">
        <v>22.5306</v>
      </c>
      <c r="C20" s="45">
        <v>30.252099999999999</v>
      </c>
      <c r="D20" s="45">
        <v>20.037199999999999</v>
      </c>
      <c r="E20" s="45">
        <v>21.965800000000002</v>
      </c>
      <c r="F20" s="45">
        <v>22.424900000000001</v>
      </c>
      <c r="G20" s="45">
        <v>15.742900000000001</v>
      </c>
      <c r="H20" s="45">
        <v>23.476500000000001</v>
      </c>
      <c r="I20" s="45">
        <v>30.264800000000001</v>
      </c>
      <c r="J20" s="45">
        <v>21.084</v>
      </c>
      <c r="K20" s="45">
        <v>21.9693</v>
      </c>
      <c r="L20" s="45">
        <v>22.681799999999999</v>
      </c>
      <c r="M20" s="45">
        <v>17.777799999999999</v>
      </c>
      <c r="N20" s="45">
        <v>9.0986999999999991</v>
      </c>
      <c r="O20" s="45">
        <v>25.446899999999999</v>
      </c>
      <c r="P20" s="45">
        <v>8.9375</v>
      </c>
      <c r="Q20" s="45">
        <v>14.0749</v>
      </c>
      <c r="R20" s="45">
        <v>14.018000000000001</v>
      </c>
      <c r="S20" s="45">
        <v>7.8747999999999996</v>
      </c>
    </row>
    <row r="21" spans="1:19" ht="15" hidden="1" customHeight="1" outlineLevel="1">
      <c r="A21" s="13">
        <v>40848</v>
      </c>
      <c r="B21" s="45">
        <v>22.7529</v>
      </c>
      <c r="C21" s="45">
        <v>29.5943</v>
      </c>
      <c r="D21" s="45">
        <v>20.379300000000001</v>
      </c>
      <c r="E21" s="45">
        <v>22.299099999999999</v>
      </c>
      <c r="F21" s="45">
        <v>21.624700000000001</v>
      </c>
      <c r="G21" s="45">
        <v>17.1601</v>
      </c>
      <c r="H21" s="45">
        <v>23.197399999999998</v>
      </c>
      <c r="I21" s="45">
        <v>29.602599999999999</v>
      </c>
      <c r="J21" s="45">
        <v>20.867599999999999</v>
      </c>
      <c r="K21" s="45">
        <v>22.299099999999999</v>
      </c>
      <c r="L21" s="45">
        <v>22.2926</v>
      </c>
      <c r="M21" s="45">
        <v>17.562000000000001</v>
      </c>
      <c r="N21" s="45">
        <v>10.6418</v>
      </c>
      <c r="O21" s="45">
        <v>22.457100000000001</v>
      </c>
      <c r="P21" s="45">
        <v>10.5404</v>
      </c>
      <c r="Q21" s="45">
        <v>0</v>
      </c>
      <c r="R21" s="45">
        <v>10.8589</v>
      </c>
      <c r="S21" s="45">
        <v>9.9135000000000009</v>
      </c>
    </row>
    <row r="22" spans="1:19" ht="15" hidden="1" customHeight="1" outlineLevel="1">
      <c r="A22" s="13">
        <v>40878</v>
      </c>
      <c r="B22" s="45">
        <v>23.259599999999999</v>
      </c>
      <c r="C22" s="45">
        <v>31.188500000000001</v>
      </c>
      <c r="D22" s="45">
        <v>21.423999999999999</v>
      </c>
      <c r="E22" s="45">
        <v>21.912400000000002</v>
      </c>
      <c r="F22" s="45">
        <v>22.963699999999999</v>
      </c>
      <c r="G22" s="45">
        <v>18.476600000000001</v>
      </c>
      <c r="H22" s="45">
        <v>23.559899999999999</v>
      </c>
      <c r="I22" s="45">
        <v>31.1782</v>
      </c>
      <c r="J22" s="45">
        <v>21.749500000000001</v>
      </c>
      <c r="K22" s="45">
        <v>21.9207</v>
      </c>
      <c r="L22" s="45">
        <v>23.137499999999999</v>
      </c>
      <c r="M22" s="45">
        <v>19.175999999999998</v>
      </c>
      <c r="N22" s="45">
        <v>10.2361</v>
      </c>
      <c r="O22" s="45">
        <v>37.368299999999998</v>
      </c>
      <c r="P22" s="45">
        <v>9.8547999999999991</v>
      </c>
      <c r="Q22" s="45">
        <v>18.8552</v>
      </c>
      <c r="R22" s="45">
        <v>12.291499999999999</v>
      </c>
      <c r="S22" s="45">
        <v>8.5765999999999991</v>
      </c>
    </row>
    <row r="23" spans="1:19" ht="15" hidden="1" customHeight="1" outlineLevel="1">
      <c r="A23" s="13">
        <v>40909</v>
      </c>
      <c r="B23" s="45">
        <v>27.404</v>
      </c>
      <c r="C23" s="45">
        <v>32.041800000000002</v>
      </c>
      <c r="D23" s="45">
        <v>25.092500000000001</v>
      </c>
      <c r="E23" s="45">
        <v>24.603300000000001</v>
      </c>
      <c r="F23" s="45">
        <v>26.840399999999999</v>
      </c>
      <c r="G23" s="45">
        <v>21.508500000000002</v>
      </c>
      <c r="H23" s="45">
        <v>27.6434</v>
      </c>
      <c r="I23" s="45">
        <v>32.048099999999998</v>
      </c>
      <c r="J23" s="45">
        <v>25.407</v>
      </c>
      <c r="K23" s="45">
        <v>24.603400000000001</v>
      </c>
      <c r="L23" s="45">
        <v>26.935400000000001</v>
      </c>
      <c r="M23" s="45">
        <v>22.374700000000001</v>
      </c>
      <c r="N23" s="45">
        <v>9.1022999999999996</v>
      </c>
      <c r="O23" s="45">
        <v>22.450099999999999</v>
      </c>
      <c r="P23" s="45">
        <v>8.8744999999999994</v>
      </c>
      <c r="Q23" s="45">
        <v>7.75</v>
      </c>
      <c r="R23" s="45">
        <v>13.0693</v>
      </c>
      <c r="S23" s="45">
        <v>7.7885</v>
      </c>
    </row>
    <row r="24" spans="1:19" ht="15" hidden="1" customHeight="1" outlineLevel="1">
      <c r="A24" s="13">
        <v>40940</v>
      </c>
      <c r="B24" s="45">
        <v>26.296399999999998</v>
      </c>
      <c r="C24" s="45">
        <v>28.631</v>
      </c>
      <c r="D24" s="45">
        <v>25.505600000000001</v>
      </c>
      <c r="E24" s="45">
        <v>28.845700000000001</v>
      </c>
      <c r="F24" s="45">
        <v>26.085000000000001</v>
      </c>
      <c r="G24" s="45">
        <v>20.847300000000001</v>
      </c>
      <c r="H24" s="45">
        <v>26.739000000000001</v>
      </c>
      <c r="I24" s="45">
        <v>28.631799999999998</v>
      </c>
      <c r="J24" s="45">
        <v>26.069299999999998</v>
      </c>
      <c r="K24" s="45">
        <v>29.63</v>
      </c>
      <c r="L24" s="45">
        <v>26.4635</v>
      </c>
      <c r="M24" s="45">
        <v>21.5762</v>
      </c>
      <c r="N24" s="45">
        <v>12.9191</v>
      </c>
      <c r="O24" s="45">
        <v>25.6068</v>
      </c>
      <c r="P24" s="45">
        <v>12.893800000000001</v>
      </c>
      <c r="Q24" s="45">
        <v>9.4289000000000005</v>
      </c>
      <c r="R24" s="45">
        <v>15.7661</v>
      </c>
      <c r="S24" s="45">
        <v>10.616199999999999</v>
      </c>
    </row>
    <row r="25" spans="1:19" ht="15" hidden="1" customHeight="1" outlineLevel="1">
      <c r="A25" s="13">
        <v>40969</v>
      </c>
      <c r="B25" s="45">
        <v>25.068200000000001</v>
      </c>
      <c r="C25" s="45">
        <v>29.489000000000001</v>
      </c>
      <c r="D25" s="45">
        <v>23.5167</v>
      </c>
      <c r="E25" s="45">
        <v>24.1387</v>
      </c>
      <c r="F25" s="45">
        <v>24.731000000000002</v>
      </c>
      <c r="G25" s="45">
        <v>19.876000000000001</v>
      </c>
      <c r="H25" s="45">
        <v>25.601199999999999</v>
      </c>
      <c r="I25" s="45">
        <v>29.500499999999999</v>
      </c>
      <c r="J25" s="45">
        <v>24.158799999999999</v>
      </c>
      <c r="K25" s="45">
        <v>24.170999999999999</v>
      </c>
      <c r="L25" s="45">
        <v>25.465399999999999</v>
      </c>
      <c r="M25" s="45">
        <v>20.748799999999999</v>
      </c>
      <c r="N25" s="45">
        <v>12.026999999999999</v>
      </c>
      <c r="O25" s="45">
        <v>21.133500000000002</v>
      </c>
      <c r="P25" s="45">
        <v>11.943199999999999</v>
      </c>
      <c r="Q25" s="45">
        <v>8</v>
      </c>
      <c r="R25" s="45">
        <v>13.075200000000001</v>
      </c>
      <c r="S25" s="45">
        <v>9.9129000000000005</v>
      </c>
    </row>
    <row r="26" spans="1:19" ht="15" hidden="1" customHeight="1" outlineLevel="1">
      <c r="A26" s="13">
        <v>41000</v>
      </c>
      <c r="B26" s="45">
        <v>22.414000000000001</v>
      </c>
      <c r="C26" s="45">
        <v>29.684100000000001</v>
      </c>
      <c r="D26" s="45">
        <v>20.7409</v>
      </c>
      <c r="E26" s="45">
        <v>21.001200000000001</v>
      </c>
      <c r="F26" s="45">
        <v>22.614799999999999</v>
      </c>
      <c r="G26" s="45">
        <v>17.575700000000001</v>
      </c>
      <c r="H26" s="45">
        <v>23.128499999999999</v>
      </c>
      <c r="I26" s="45">
        <v>29.693999999999999</v>
      </c>
      <c r="J26" s="45">
        <v>21.527000000000001</v>
      </c>
      <c r="K26" s="45">
        <v>21.004899999999999</v>
      </c>
      <c r="L26" s="45">
        <v>22.743400000000001</v>
      </c>
      <c r="M26" s="45">
        <v>19.5166</v>
      </c>
      <c r="N26" s="45">
        <v>9.0254999999999992</v>
      </c>
      <c r="O26" s="45">
        <v>27.6937</v>
      </c>
      <c r="P26" s="45">
        <v>8.6797000000000004</v>
      </c>
      <c r="Q26" s="45">
        <v>18.313300000000002</v>
      </c>
      <c r="R26" s="45">
        <v>14.465199999999999</v>
      </c>
      <c r="S26" s="45">
        <v>7.758</v>
      </c>
    </row>
    <row r="27" spans="1:19" ht="15" hidden="1" customHeight="1" outlineLevel="1">
      <c r="A27" s="13">
        <v>41030</v>
      </c>
      <c r="B27" s="45">
        <v>22.245999999999999</v>
      </c>
      <c r="C27" s="45">
        <v>30.605</v>
      </c>
      <c r="D27" s="45">
        <v>20.467199999999998</v>
      </c>
      <c r="E27" s="45">
        <v>20.734300000000001</v>
      </c>
      <c r="F27" s="45">
        <v>21.7729</v>
      </c>
      <c r="G27" s="45">
        <v>18.850000000000001</v>
      </c>
      <c r="H27" s="45">
        <v>22.411799999999999</v>
      </c>
      <c r="I27" s="45">
        <v>30.611000000000001</v>
      </c>
      <c r="J27" s="45">
        <v>20.633199999999999</v>
      </c>
      <c r="K27" s="45">
        <v>20.836600000000001</v>
      </c>
      <c r="L27" s="45">
        <v>21.828099999999999</v>
      </c>
      <c r="M27" s="45">
        <v>19.122800000000002</v>
      </c>
      <c r="N27" s="45">
        <v>12.189299999999999</v>
      </c>
      <c r="O27" s="45">
        <v>20.403600000000001</v>
      </c>
      <c r="P27" s="45">
        <v>12.1364</v>
      </c>
      <c r="Q27" s="45">
        <v>12.615</v>
      </c>
      <c r="R27" s="45">
        <v>14.3393</v>
      </c>
      <c r="S27" s="45">
        <v>11.556100000000001</v>
      </c>
    </row>
    <row r="28" spans="1:19" ht="15" hidden="1" customHeight="1" outlineLevel="1">
      <c r="A28" s="13">
        <v>41061</v>
      </c>
      <c r="B28" s="45">
        <v>24.2498</v>
      </c>
      <c r="C28" s="45">
        <v>28.83</v>
      </c>
      <c r="D28" s="45">
        <v>22.6389</v>
      </c>
      <c r="E28" s="45">
        <v>22.5837</v>
      </c>
      <c r="F28" s="45">
        <v>23.758800000000001</v>
      </c>
      <c r="G28" s="45">
        <v>20.088799999999999</v>
      </c>
      <c r="H28" s="45">
        <v>24.5534</v>
      </c>
      <c r="I28" s="45">
        <v>28.848800000000001</v>
      </c>
      <c r="J28" s="45">
        <v>22.989000000000001</v>
      </c>
      <c r="K28" s="45">
        <v>22.5837</v>
      </c>
      <c r="L28" s="45">
        <v>23.8887</v>
      </c>
      <c r="M28" s="45">
        <v>20.914400000000001</v>
      </c>
      <c r="N28" s="45">
        <v>13.7384</v>
      </c>
      <c r="O28" s="45">
        <v>22.018599999999999</v>
      </c>
      <c r="P28" s="45">
        <v>13.5215</v>
      </c>
      <c r="Q28" s="45">
        <v>0</v>
      </c>
      <c r="R28" s="45">
        <v>12.920400000000001</v>
      </c>
      <c r="S28" s="45">
        <v>13.6654</v>
      </c>
    </row>
    <row r="29" spans="1:19" ht="15" hidden="1" customHeight="1" outlineLevel="1">
      <c r="A29" s="13">
        <v>41091</v>
      </c>
      <c r="B29" s="45">
        <v>24.130400000000002</v>
      </c>
      <c r="C29" s="45">
        <v>29.036000000000001</v>
      </c>
      <c r="D29" s="45">
        <v>22.493500000000001</v>
      </c>
      <c r="E29" s="45">
        <v>24.1785</v>
      </c>
      <c r="F29" s="45">
        <v>23.52</v>
      </c>
      <c r="G29" s="45">
        <v>19.647200000000002</v>
      </c>
      <c r="H29" s="45">
        <v>24.311399999999999</v>
      </c>
      <c r="I29" s="45">
        <v>28.9939</v>
      </c>
      <c r="J29" s="45">
        <v>22.724900000000002</v>
      </c>
      <c r="K29" s="45">
        <v>24.1785</v>
      </c>
      <c r="L29" s="45">
        <v>23.622199999999999</v>
      </c>
      <c r="M29" s="45">
        <v>20.1065</v>
      </c>
      <c r="N29" s="45">
        <v>14.904500000000001</v>
      </c>
      <c r="O29" s="45">
        <v>34.2913</v>
      </c>
      <c r="P29" s="45">
        <v>12.6713</v>
      </c>
      <c r="Q29" s="45">
        <v>0</v>
      </c>
      <c r="R29" s="45">
        <v>13.372299999999999</v>
      </c>
      <c r="S29" s="45">
        <v>12.4277</v>
      </c>
    </row>
    <row r="30" spans="1:19" ht="15" hidden="1" customHeight="1" outlineLevel="1">
      <c r="A30" s="13">
        <v>41122</v>
      </c>
      <c r="B30" s="45">
        <v>23.395199999999999</v>
      </c>
      <c r="C30" s="45">
        <v>30.677600000000002</v>
      </c>
      <c r="D30" s="45">
        <v>21.6541</v>
      </c>
      <c r="E30" s="45">
        <v>19.746099999999998</v>
      </c>
      <c r="F30" s="45">
        <v>22.514500000000002</v>
      </c>
      <c r="G30" s="45">
        <v>20.596900000000002</v>
      </c>
      <c r="H30" s="45">
        <v>23.492100000000001</v>
      </c>
      <c r="I30" s="45">
        <v>30.676200000000001</v>
      </c>
      <c r="J30" s="45">
        <v>21.7559</v>
      </c>
      <c r="K30" s="45">
        <v>19.747900000000001</v>
      </c>
      <c r="L30" s="45">
        <v>22.5669</v>
      </c>
      <c r="M30" s="45">
        <v>20.815100000000001</v>
      </c>
      <c r="N30" s="45">
        <v>12.9689</v>
      </c>
      <c r="O30" s="45">
        <v>33.110199999999999</v>
      </c>
      <c r="P30" s="45">
        <v>12.7227</v>
      </c>
      <c r="Q30" s="45">
        <v>16.4544</v>
      </c>
      <c r="R30" s="45">
        <v>13.857100000000001</v>
      </c>
      <c r="S30" s="45">
        <v>12.1608</v>
      </c>
    </row>
    <row r="31" spans="1:19" ht="15" hidden="1" customHeight="1" outlineLevel="1">
      <c r="A31" s="13">
        <v>41153</v>
      </c>
      <c r="B31" s="45">
        <v>24.3445</v>
      </c>
      <c r="C31" s="45">
        <v>30.3005</v>
      </c>
      <c r="D31" s="45">
        <v>22.273299999999999</v>
      </c>
      <c r="E31" s="45">
        <v>24.7959</v>
      </c>
      <c r="F31" s="45">
        <v>23.499700000000001</v>
      </c>
      <c r="G31" s="45">
        <v>19.041499999999999</v>
      </c>
      <c r="H31" s="45">
        <v>24.761700000000001</v>
      </c>
      <c r="I31" s="45">
        <v>30.300899999999999</v>
      </c>
      <c r="J31" s="45">
        <v>22.7563</v>
      </c>
      <c r="K31" s="45">
        <v>24.8049</v>
      </c>
      <c r="L31" s="45">
        <v>23.742799999999999</v>
      </c>
      <c r="M31" s="45">
        <v>19.922499999999999</v>
      </c>
      <c r="N31" s="45">
        <v>10.846500000000001</v>
      </c>
      <c r="O31" s="45">
        <v>29.705500000000001</v>
      </c>
      <c r="P31" s="45">
        <v>10.733499999999999</v>
      </c>
      <c r="Q31" s="45">
        <v>18.3537</v>
      </c>
      <c r="R31" s="45">
        <v>11.491899999999999</v>
      </c>
      <c r="S31" s="45">
        <v>10.395899999999999</v>
      </c>
    </row>
    <row r="32" spans="1:19" ht="15" hidden="1" customHeight="1" outlineLevel="1">
      <c r="A32" s="13">
        <v>41183</v>
      </c>
      <c r="B32" s="45">
        <v>23.177099999999999</v>
      </c>
      <c r="C32" s="45">
        <v>29.93</v>
      </c>
      <c r="D32" s="45">
        <v>20.809699999999999</v>
      </c>
      <c r="E32" s="45">
        <v>24.0276</v>
      </c>
      <c r="F32" s="45">
        <v>22.8796</v>
      </c>
      <c r="G32" s="45">
        <v>16.312799999999999</v>
      </c>
      <c r="H32" s="45">
        <v>24.6496</v>
      </c>
      <c r="I32" s="45">
        <v>29.930099999999999</v>
      </c>
      <c r="J32" s="45">
        <v>22.483799999999999</v>
      </c>
      <c r="K32" s="45">
        <v>24.0276</v>
      </c>
      <c r="L32" s="45">
        <v>23.108699999999999</v>
      </c>
      <c r="M32" s="45">
        <v>19.8246</v>
      </c>
      <c r="N32" s="45">
        <v>10.973800000000001</v>
      </c>
      <c r="O32" s="45">
        <v>29.634</v>
      </c>
      <c r="P32" s="45">
        <v>10.9679</v>
      </c>
      <c r="Q32" s="45">
        <v>0</v>
      </c>
      <c r="R32" s="45">
        <v>11.672499999999999</v>
      </c>
      <c r="S32" s="45">
        <v>10.916499999999999</v>
      </c>
    </row>
    <row r="33" spans="1:19" ht="15" hidden="1" customHeight="1" outlineLevel="1">
      <c r="A33" s="13">
        <v>41214</v>
      </c>
      <c r="B33" s="45">
        <v>23.735800000000001</v>
      </c>
      <c r="C33" s="45">
        <v>29.836500000000001</v>
      </c>
      <c r="D33" s="45">
        <v>21.808499999999999</v>
      </c>
      <c r="E33" s="45">
        <v>21.028099999999998</v>
      </c>
      <c r="F33" s="45">
        <v>22.2562</v>
      </c>
      <c r="G33" s="45">
        <v>21.1219</v>
      </c>
      <c r="H33" s="45">
        <v>23.8416</v>
      </c>
      <c r="I33" s="45">
        <v>29.834900000000001</v>
      </c>
      <c r="J33" s="45">
        <v>21.925799999999999</v>
      </c>
      <c r="K33" s="45">
        <v>21.028099999999998</v>
      </c>
      <c r="L33" s="45">
        <v>22.327200000000001</v>
      </c>
      <c r="M33" s="45">
        <v>21.370799999999999</v>
      </c>
      <c r="N33" s="45">
        <v>12.156599999999999</v>
      </c>
      <c r="O33" s="45">
        <v>39.210500000000003</v>
      </c>
      <c r="P33" s="45">
        <v>12.0344</v>
      </c>
      <c r="Q33" s="45">
        <v>0</v>
      </c>
      <c r="R33" s="45">
        <v>14.4137</v>
      </c>
      <c r="S33" s="45">
        <v>9.9760000000000009</v>
      </c>
    </row>
    <row r="34" spans="1:19" ht="15" hidden="1" customHeight="1" outlineLevel="1">
      <c r="A34" s="13">
        <v>41244</v>
      </c>
      <c r="B34" s="45">
        <v>24.598600000000001</v>
      </c>
      <c r="C34" s="45">
        <v>29.993099999999998</v>
      </c>
      <c r="D34" s="45">
        <v>21.828199999999999</v>
      </c>
      <c r="E34" s="45">
        <v>21.758400000000002</v>
      </c>
      <c r="F34" s="45">
        <v>22.146000000000001</v>
      </c>
      <c r="G34" s="45">
        <v>20.795400000000001</v>
      </c>
      <c r="H34" s="45">
        <v>24.8687</v>
      </c>
      <c r="I34" s="45">
        <v>29.989699999999999</v>
      </c>
      <c r="J34" s="45">
        <v>22.149899999999999</v>
      </c>
      <c r="K34" s="45">
        <v>22.195699999999999</v>
      </c>
      <c r="L34" s="45">
        <v>22.409700000000001</v>
      </c>
      <c r="M34" s="45">
        <v>21.1966</v>
      </c>
      <c r="N34" s="45">
        <v>13.012700000000001</v>
      </c>
      <c r="O34" s="45">
        <v>32.858899999999998</v>
      </c>
      <c r="P34" s="45">
        <v>12.655799999999999</v>
      </c>
      <c r="Q34" s="45">
        <v>13.993600000000001</v>
      </c>
      <c r="R34" s="45">
        <v>12.905200000000001</v>
      </c>
      <c r="S34" s="45">
        <v>10.0046</v>
      </c>
    </row>
    <row r="35" spans="1:19" ht="15" hidden="1" customHeight="1" outlineLevel="1">
      <c r="A35" s="13">
        <v>41275</v>
      </c>
      <c r="B35" s="45">
        <v>27.595800000000001</v>
      </c>
      <c r="C35" s="45">
        <v>30.599</v>
      </c>
      <c r="D35" s="45">
        <v>24.957999999999998</v>
      </c>
      <c r="E35" s="45">
        <v>22.6142</v>
      </c>
      <c r="F35" s="45">
        <v>26.2044</v>
      </c>
      <c r="G35" s="45">
        <v>22.128799999999998</v>
      </c>
      <c r="H35" s="45">
        <v>27.6873</v>
      </c>
      <c r="I35" s="45">
        <v>30.598800000000001</v>
      </c>
      <c r="J35" s="45">
        <v>25.104099999999999</v>
      </c>
      <c r="K35" s="45">
        <v>22.6142</v>
      </c>
      <c r="L35" s="45">
        <v>26.2286</v>
      </c>
      <c r="M35" s="45">
        <v>22.942299999999999</v>
      </c>
      <c r="N35" s="45">
        <v>11.3</v>
      </c>
      <c r="O35" s="45">
        <v>31.500399999999999</v>
      </c>
      <c r="P35" s="45">
        <v>10.8659</v>
      </c>
      <c r="Q35" s="45">
        <v>0</v>
      </c>
      <c r="R35" s="45">
        <v>10.706200000000001</v>
      </c>
      <c r="S35" s="45">
        <v>10.884</v>
      </c>
    </row>
    <row r="36" spans="1:19" ht="15" hidden="1" customHeight="1" outlineLevel="1">
      <c r="A36" s="13">
        <v>41306</v>
      </c>
      <c r="B36" s="45">
        <v>25.222300000000001</v>
      </c>
      <c r="C36" s="45">
        <v>29.242699999999999</v>
      </c>
      <c r="D36" s="45">
        <v>22.960699999999999</v>
      </c>
      <c r="E36" s="45">
        <v>23.513500000000001</v>
      </c>
      <c r="F36" s="45">
        <v>25.1557</v>
      </c>
      <c r="G36" s="45">
        <v>16.9876</v>
      </c>
      <c r="H36" s="45">
        <v>26.238099999999999</v>
      </c>
      <c r="I36" s="45">
        <v>29.243099999999998</v>
      </c>
      <c r="J36" s="45">
        <v>24.3978</v>
      </c>
      <c r="K36" s="45">
        <v>23.513500000000001</v>
      </c>
      <c r="L36" s="45">
        <v>25.347100000000001</v>
      </c>
      <c r="M36" s="45">
        <v>21.8188</v>
      </c>
      <c r="N36" s="45">
        <v>6.7751000000000001</v>
      </c>
      <c r="O36" s="45">
        <v>21.823</v>
      </c>
      <c r="P36" s="45">
        <v>6.7695999999999996</v>
      </c>
      <c r="Q36" s="45">
        <v>0</v>
      </c>
      <c r="R36" s="45">
        <v>13.9131</v>
      </c>
      <c r="S36" s="45">
        <v>5.7534999999999998</v>
      </c>
    </row>
    <row r="37" spans="1:19" ht="15" hidden="1" customHeight="1" outlineLevel="1">
      <c r="A37" s="13">
        <v>41334</v>
      </c>
      <c r="B37" s="45">
        <v>24.359500000000001</v>
      </c>
      <c r="C37" s="45">
        <v>29.587299999999999</v>
      </c>
      <c r="D37" s="45">
        <v>22.537600000000001</v>
      </c>
      <c r="E37" s="45">
        <v>21.461400000000001</v>
      </c>
      <c r="F37" s="45">
        <v>23.192399999999999</v>
      </c>
      <c r="G37" s="45">
        <v>21.345500000000001</v>
      </c>
      <c r="H37" s="45">
        <v>24.497599999999998</v>
      </c>
      <c r="I37" s="45">
        <v>29.589400000000001</v>
      </c>
      <c r="J37" s="45">
        <v>22.696999999999999</v>
      </c>
      <c r="K37" s="45">
        <v>21.461400000000001</v>
      </c>
      <c r="L37" s="45">
        <v>23.3155</v>
      </c>
      <c r="M37" s="45">
        <v>21.6328</v>
      </c>
      <c r="N37" s="45">
        <v>11.8825</v>
      </c>
      <c r="O37" s="45">
        <v>17.381599999999999</v>
      </c>
      <c r="P37" s="45">
        <v>11.860200000000001</v>
      </c>
      <c r="Q37" s="45">
        <v>0</v>
      </c>
      <c r="R37" s="45">
        <v>12.7395</v>
      </c>
      <c r="S37" s="45">
        <v>10.9575</v>
      </c>
    </row>
    <row r="38" spans="1:19" ht="15" hidden="1" customHeight="1" outlineLevel="1">
      <c r="A38" s="13">
        <v>41365</v>
      </c>
      <c r="B38" s="45">
        <v>24.485600000000002</v>
      </c>
      <c r="C38" s="45">
        <v>29.903199999999998</v>
      </c>
      <c r="D38" s="45">
        <v>22.3796</v>
      </c>
      <c r="E38" s="45">
        <v>22.1615</v>
      </c>
      <c r="F38" s="45">
        <v>22.7896</v>
      </c>
      <c r="G38" s="45">
        <v>21.194199999999999</v>
      </c>
      <c r="H38" s="45">
        <v>24.913</v>
      </c>
      <c r="I38" s="45">
        <v>29.9038</v>
      </c>
      <c r="J38" s="45">
        <v>22.8856</v>
      </c>
      <c r="K38" s="45">
        <v>22.222100000000001</v>
      </c>
      <c r="L38" s="45">
        <v>23.091699999999999</v>
      </c>
      <c r="M38" s="45">
        <v>22.472999999999999</v>
      </c>
      <c r="N38" s="45">
        <v>11.1767</v>
      </c>
      <c r="O38" s="45">
        <v>25.006499999999999</v>
      </c>
      <c r="P38" s="45">
        <v>11.1608</v>
      </c>
      <c r="Q38" s="45">
        <v>14.4457</v>
      </c>
      <c r="R38" s="45">
        <v>12.0801</v>
      </c>
      <c r="S38" s="45">
        <v>10.327</v>
      </c>
    </row>
    <row r="39" spans="1:19" ht="15" hidden="1" customHeight="1" outlineLevel="1">
      <c r="A39" s="13">
        <v>41395</v>
      </c>
      <c r="B39" s="45">
        <v>25.694900000000001</v>
      </c>
      <c r="C39" s="45">
        <v>29.715299999999999</v>
      </c>
      <c r="D39" s="45">
        <v>23.450900000000001</v>
      </c>
      <c r="E39" s="45">
        <v>21.863700000000001</v>
      </c>
      <c r="F39" s="45">
        <v>24.372499999999999</v>
      </c>
      <c r="G39" s="45">
        <v>20.9316</v>
      </c>
      <c r="H39" s="45">
        <v>25.8535</v>
      </c>
      <c r="I39" s="45">
        <v>29.715599999999998</v>
      </c>
      <c r="J39" s="45">
        <v>23.653400000000001</v>
      </c>
      <c r="K39" s="45">
        <v>21.857900000000001</v>
      </c>
      <c r="L39" s="45">
        <v>24.5626</v>
      </c>
      <c r="M39" s="45">
        <v>21.284600000000001</v>
      </c>
      <c r="N39" s="45">
        <v>13.6427</v>
      </c>
      <c r="O39" s="45">
        <v>23.327400000000001</v>
      </c>
      <c r="P39" s="45">
        <v>13.6271</v>
      </c>
      <c r="Q39" s="45">
        <v>23.185199999999998</v>
      </c>
      <c r="R39" s="45">
        <v>13.4475</v>
      </c>
      <c r="S39" s="45">
        <v>13.215199999999999</v>
      </c>
    </row>
    <row r="40" spans="1:19" ht="15" hidden="1" customHeight="1" outlineLevel="1">
      <c r="A40" s="13">
        <v>41426</v>
      </c>
      <c r="B40" s="45">
        <v>24.009499999999999</v>
      </c>
      <c r="C40" s="45">
        <v>26.676300000000001</v>
      </c>
      <c r="D40" s="45">
        <v>23.1187</v>
      </c>
      <c r="E40" s="45">
        <v>21.061299999999999</v>
      </c>
      <c r="F40" s="45">
        <v>23.9009</v>
      </c>
      <c r="G40" s="45">
        <v>21.9193</v>
      </c>
      <c r="H40" s="45">
        <v>24.292200000000001</v>
      </c>
      <c r="I40" s="45">
        <v>26.669499999999999</v>
      </c>
      <c r="J40" s="45">
        <v>23.4742</v>
      </c>
      <c r="K40" s="45">
        <v>21.820900000000002</v>
      </c>
      <c r="L40" s="45">
        <v>24.218900000000001</v>
      </c>
      <c r="M40" s="45">
        <v>21.988399999999999</v>
      </c>
      <c r="N40" s="45">
        <v>11.585100000000001</v>
      </c>
      <c r="O40" s="45">
        <v>42.487499999999997</v>
      </c>
      <c r="P40" s="45">
        <v>11.4353</v>
      </c>
      <c r="Q40" s="45">
        <v>10.3565</v>
      </c>
      <c r="R40" s="45">
        <v>11.940300000000001</v>
      </c>
      <c r="S40" s="45">
        <v>13.49</v>
      </c>
    </row>
    <row r="41" spans="1:19" ht="15" hidden="1" customHeight="1" outlineLevel="1">
      <c r="A41" s="13">
        <v>41456</v>
      </c>
      <c r="B41" s="45">
        <v>24.1966</v>
      </c>
      <c r="C41" s="45">
        <v>26.2654</v>
      </c>
      <c r="D41" s="45">
        <v>23.501999999999999</v>
      </c>
      <c r="E41" s="45">
        <v>22.7254</v>
      </c>
      <c r="F41" s="45">
        <v>24.4404</v>
      </c>
      <c r="G41" s="45">
        <v>21.1172</v>
      </c>
      <c r="H41" s="45">
        <v>24.546700000000001</v>
      </c>
      <c r="I41" s="45">
        <v>26.253299999999999</v>
      </c>
      <c r="J41" s="45">
        <v>23.954000000000001</v>
      </c>
      <c r="K41" s="45">
        <v>23.350300000000001</v>
      </c>
      <c r="L41" s="45">
        <v>24.758600000000001</v>
      </c>
      <c r="M41" s="45">
        <v>21.779199999999999</v>
      </c>
      <c r="N41" s="45">
        <v>10.917299999999999</v>
      </c>
      <c r="O41" s="45">
        <v>42.108899999999998</v>
      </c>
      <c r="P41" s="45">
        <v>10.682600000000001</v>
      </c>
      <c r="Q41" s="45">
        <v>7.0308999999999999</v>
      </c>
      <c r="R41" s="45">
        <v>11.271800000000001</v>
      </c>
      <c r="S41" s="45">
        <v>11.310600000000001</v>
      </c>
    </row>
    <row r="42" spans="1:19" ht="15" hidden="1" customHeight="1" outlineLevel="1">
      <c r="A42" s="13">
        <v>41487</v>
      </c>
      <c r="B42" s="45">
        <v>23.485900000000001</v>
      </c>
      <c r="C42" s="45">
        <v>25.490400000000001</v>
      </c>
      <c r="D42" s="45">
        <v>22.737400000000001</v>
      </c>
      <c r="E42" s="45">
        <v>22.197900000000001</v>
      </c>
      <c r="F42" s="45">
        <v>23.102</v>
      </c>
      <c r="G42" s="45">
        <v>21.395199999999999</v>
      </c>
      <c r="H42" s="45">
        <v>23.683599999999998</v>
      </c>
      <c r="I42" s="45">
        <v>25.489899999999999</v>
      </c>
      <c r="J42" s="45">
        <v>22.992899999999999</v>
      </c>
      <c r="K42" s="45">
        <v>22.4451</v>
      </c>
      <c r="L42" s="45">
        <v>23.3127</v>
      </c>
      <c r="M42" s="45">
        <v>21.828900000000001</v>
      </c>
      <c r="N42" s="45">
        <v>12.2089</v>
      </c>
      <c r="O42" s="45">
        <v>30.373100000000001</v>
      </c>
      <c r="P42" s="45">
        <v>12.176</v>
      </c>
      <c r="Q42" s="45">
        <v>12.6808</v>
      </c>
      <c r="R42" s="45">
        <v>11.9285</v>
      </c>
      <c r="S42" s="45">
        <v>12.4559</v>
      </c>
    </row>
    <row r="43" spans="1:19" ht="15" hidden="1" customHeight="1" outlineLevel="1">
      <c r="A43" s="13">
        <v>41518</v>
      </c>
      <c r="B43" s="45">
        <v>23.261299999999999</v>
      </c>
      <c r="C43" s="45">
        <v>25.361999999999998</v>
      </c>
      <c r="D43" s="45">
        <v>22.5672</v>
      </c>
      <c r="E43" s="45">
        <v>21.880099999999999</v>
      </c>
      <c r="F43" s="45">
        <v>23.904900000000001</v>
      </c>
      <c r="G43" s="45">
        <v>18.473099999999999</v>
      </c>
      <c r="H43" s="45">
        <v>23.883900000000001</v>
      </c>
      <c r="I43" s="45">
        <v>25.370999999999999</v>
      </c>
      <c r="J43" s="45">
        <v>23.352</v>
      </c>
      <c r="K43" s="45">
        <v>22.008500000000002</v>
      </c>
      <c r="L43" s="45">
        <v>24.060300000000002</v>
      </c>
      <c r="M43" s="45">
        <v>20.871500000000001</v>
      </c>
      <c r="N43" s="45">
        <v>13.231199999999999</v>
      </c>
      <c r="O43" s="45">
        <v>17.022200000000002</v>
      </c>
      <c r="P43" s="45">
        <v>13.2136</v>
      </c>
      <c r="Q43" s="45">
        <v>13.5351</v>
      </c>
      <c r="R43" s="45">
        <v>11.045199999999999</v>
      </c>
      <c r="S43" s="45">
        <v>13.470700000000001</v>
      </c>
    </row>
    <row r="44" spans="1:19" ht="15" hidden="1" customHeight="1" outlineLevel="1">
      <c r="A44" s="13">
        <v>41548</v>
      </c>
      <c r="B44" s="45">
        <v>24.780200000000001</v>
      </c>
      <c r="C44" s="45">
        <v>26.393899999999999</v>
      </c>
      <c r="D44" s="45">
        <v>24.091100000000001</v>
      </c>
      <c r="E44" s="45">
        <v>21.253900000000002</v>
      </c>
      <c r="F44" s="45">
        <v>25.319199999999999</v>
      </c>
      <c r="G44" s="45">
        <v>21.688099999999999</v>
      </c>
      <c r="H44" s="45">
        <v>25.089200000000002</v>
      </c>
      <c r="I44" s="45">
        <v>26.379200000000001</v>
      </c>
      <c r="J44" s="45">
        <v>24.520299999999999</v>
      </c>
      <c r="K44" s="45">
        <v>21.470099999999999</v>
      </c>
      <c r="L44" s="45">
        <v>25.972799999999999</v>
      </c>
      <c r="M44" s="45">
        <v>21.688099999999999</v>
      </c>
      <c r="N44" s="45">
        <v>11.5609</v>
      </c>
      <c r="O44" s="45">
        <v>48.184399999999997</v>
      </c>
      <c r="P44" s="45">
        <v>11.2348</v>
      </c>
      <c r="Q44" s="45">
        <v>10.633900000000001</v>
      </c>
      <c r="R44" s="45">
        <v>11.280099999999999</v>
      </c>
      <c r="S44" s="45">
        <v>0</v>
      </c>
    </row>
    <row r="45" spans="1:19" ht="15" hidden="1" customHeight="1" outlineLevel="1">
      <c r="A45" s="13">
        <v>41579</v>
      </c>
      <c r="B45" s="45">
        <v>25.2258</v>
      </c>
      <c r="C45" s="45">
        <v>26.928799999999999</v>
      </c>
      <c r="D45" s="45">
        <v>24.505099999999999</v>
      </c>
      <c r="E45" s="45">
        <v>22.559000000000001</v>
      </c>
      <c r="F45" s="45">
        <v>25.914300000000001</v>
      </c>
      <c r="G45" s="45">
        <v>20.245899999999999</v>
      </c>
      <c r="H45" s="45">
        <v>25.4255</v>
      </c>
      <c r="I45" s="45">
        <v>26.921299999999999</v>
      </c>
      <c r="J45" s="45">
        <v>24.779399999999999</v>
      </c>
      <c r="K45" s="45">
        <v>22.810099999999998</v>
      </c>
      <c r="L45" s="45">
        <v>26.082100000000001</v>
      </c>
      <c r="M45" s="45">
        <v>20.763500000000001</v>
      </c>
      <c r="N45" s="45">
        <v>12.1449</v>
      </c>
      <c r="O45" s="45">
        <v>35.597999999999999</v>
      </c>
      <c r="P45" s="45">
        <v>11.737</v>
      </c>
      <c r="Q45" s="45">
        <v>12.5</v>
      </c>
      <c r="R45" s="45">
        <v>12.238200000000001</v>
      </c>
      <c r="S45" s="45">
        <v>11.084</v>
      </c>
    </row>
    <row r="46" spans="1:19" ht="15" hidden="1" customHeight="1" outlineLevel="1">
      <c r="A46" s="13">
        <v>41609</v>
      </c>
      <c r="B46" s="45">
        <v>24.8978</v>
      </c>
      <c r="C46" s="45">
        <v>26.809699999999999</v>
      </c>
      <c r="D46" s="45">
        <v>24.170500000000001</v>
      </c>
      <c r="E46" s="45">
        <v>21.846699999999998</v>
      </c>
      <c r="F46" s="45">
        <v>25.992699999999999</v>
      </c>
      <c r="G46" s="45">
        <v>20.788799999999998</v>
      </c>
      <c r="H46" s="45">
        <v>25.048400000000001</v>
      </c>
      <c r="I46" s="45">
        <v>26.808599999999998</v>
      </c>
      <c r="J46" s="45">
        <v>24.3691</v>
      </c>
      <c r="K46" s="45">
        <v>22.089099999999998</v>
      </c>
      <c r="L46" s="45">
        <v>26.066299999999998</v>
      </c>
      <c r="M46" s="45">
        <v>21.196300000000001</v>
      </c>
      <c r="N46" s="45">
        <v>10.793799999999999</v>
      </c>
      <c r="O46" s="45">
        <v>33.955100000000002</v>
      </c>
      <c r="P46" s="45">
        <v>10.698</v>
      </c>
      <c r="Q46" s="45">
        <v>10.144</v>
      </c>
      <c r="R46" s="45">
        <v>11.2867</v>
      </c>
      <c r="S46" s="45">
        <v>10.7628</v>
      </c>
    </row>
    <row r="47" spans="1:19" ht="15" hidden="1" customHeight="1" outlineLevel="1">
      <c r="A47" s="13">
        <v>41640</v>
      </c>
      <c r="B47" s="45">
        <v>25.646799999999999</v>
      </c>
      <c r="C47" s="45">
        <v>27.5627</v>
      </c>
      <c r="D47" s="45">
        <v>24.779</v>
      </c>
      <c r="E47" s="45">
        <v>23.265899999999998</v>
      </c>
      <c r="F47" s="45">
        <v>27.040199999999999</v>
      </c>
      <c r="G47" s="45">
        <v>18.7105</v>
      </c>
      <c r="H47" s="45">
        <v>26.251000000000001</v>
      </c>
      <c r="I47" s="45">
        <v>27.561199999999999</v>
      </c>
      <c r="J47" s="45">
        <v>25.623000000000001</v>
      </c>
      <c r="K47" s="45">
        <v>23.265899999999998</v>
      </c>
      <c r="L47" s="45">
        <v>27.471299999999999</v>
      </c>
      <c r="M47" s="45">
        <v>20.777999999999999</v>
      </c>
      <c r="N47" s="45">
        <v>10.389200000000001</v>
      </c>
      <c r="O47" s="45">
        <v>36.936300000000003</v>
      </c>
      <c r="P47" s="45">
        <v>10.3536</v>
      </c>
      <c r="Q47" s="45">
        <v>0</v>
      </c>
      <c r="R47" s="45">
        <v>12.2296</v>
      </c>
      <c r="S47" s="45">
        <v>9.4269999999999996</v>
      </c>
    </row>
    <row r="48" spans="1:19" ht="15" hidden="1" customHeight="1" outlineLevel="1">
      <c r="A48" s="13">
        <v>41671</v>
      </c>
      <c r="B48" s="45">
        <v>25.376899999999999</v>
      </c>
      <c r="C48" s="45">
        <v>28.047899999999998</v>
      </c>
      <c r="D48" s="45">
        <v>24.5718</v>
      </c>
      <c r="E48" s="45">
        <v>24.333500000000001</v>
      </c>
      <c r="F48" s="45">
        <v>25.977599999999999</v>
      </c>
      <c r="G48" s="45">
        <v>20.465299999999999</v>
      </c>
      <c r="H48" s="45">
        <v>25.494599999999998</v>
      </c>
      <c r="I48" s="45">
        <v>28.001100000000001</v>
      </c>
      <c r="J48" s="45">
        <v>24.7319</v>
      </c>
      <c r="K48" s="45">
        <v>24.333500000000001</v>
      </c>
      <c r="L48" s="45">
        <v>26.2789</v>
      </c>
      <c r="M48" s="45">
        <v>20.5382</v>
      </c>
      <c r="N48" s="45">
        <v>13.1731</v>
      </c>
      <c r="O48" s="45">
        <v>48.537999999999997</v>
      </c>
      <c r="P48" s="45">
        <v>11.1073</v>
      </c>
      <c r="Q48" s="45">
        <v>0</v>
      </c>
      <c r="R48" s="45">
        <v>11.2126</v>
      </c>
      <c r="S48" s="45">
        <v>10.136200000000001</v>
      </c>
    </row>
    <row r="49" spans="1:19" ht="15" hidden="1" customHeight="1" outlineLevel="1">
      <c r="A49" s="13">
        <v>41699</v>
      </c>
      <c r="B49" s="45">
        <v>25.047899999999998</v>
      </c>
      <c r="C49" s="45">
        <v>26.802299999999999</v>
      </c>
      <c r="D49" s="45">
        <v>23.497699999999998</v>
      </c>
      <c r="E49" s="45">
        <v>24.5444</v>
      </c>
      <c r="F49" s="45">
        <v>23.8584</v>
      </c>
      <c r="G49" s="45">
        <v>19.101099999999999</v>
      </c>
      <c r="H49" s="45">
        <v>25.298400000000001</v>
      </c>
      <c r="I49" s="45">
        <v>26.8034</v>
      </c>
      <c r="J49" s="45">
        <v>23.927199999999999</v>
      </c>
      <c r="K49" s="45">
        <v>24.5444</v>
      </c>
      <c r="L49" s="45">
        <v>24.063600000000001</v>
      </c>
      <c r="M49" s="45">
        <v>21.4754</v>
      </c>
      <c r="N49" s="45">
        <v>9.7367000000000008</v>
      </c>
      <c r="O49" s="45">
        <v>14.170500000000001</v>
      </c>
      <c r="P49" s="45">
        <v>9.7253000000000007</v>
      </c>
      <c r="Q49" s="45">
        <v>0</v>
      </c>
      <c r="R49" s="45">
        <v>11.8925</v>
      </c>
      <c r="S49" s="45">
        <v>8.2225999999999999</v>
      </c>
    </row>
    <row r="50" spans="1:19" ht="15" hidden="1" customHeight="1" outlineLevel="1">
      <c r="A50" s="13">
        <v>41730</v>
      </c>
      <c r="B50" s="45">
        <v>24.002600000000001</v>
      </c>
      <c r="C50" s="45">
        <v>26.790400000000002</v>
      </c>
      <c r="D50" s="45">
        <v>22.113199999999999</v>
      </c>
      <c r="E50" s="45">
        <v>20.895499999999998</v>
      </c>
      <c r="F50" s="45">
        <v>23.303000000000001</v>
      </c>
      <c r="G50" s="45">
        <v>18.420200000000001</v>
      </c>
      <c r="H50" s="45">
        <v>24.756499999999999</v>
      </c>
      <c r="I50" s="45">
        <v>26.786899999999999</v>
      </c>
      <c r="J50" s="45">
        <v>23.245100000000001</v>
      </c>
      <c r="K50" s="45">
        <v>20.991</v>
      </c>
      <c r="L50" s="45">
        <v>24.254300000000001</v>
      </c>
      <c r="M50" s="45">
        <v>20.915500000000002</v>
      </c>
      <c r="N50" s="45">
        <v>10.7362</v>
      </c>
      <c r="O50" s="45">
        <v>33.5687</v>
      </c>
      <c r="P50" s="45">
        <v>10.6485</v>
      </c>
      <c r="Q50" s="45">
        <v>10</v>
      </c>
      <c r="R50" s="45">
        <v>10.5786</v>
      </c>
      <c r="S50" s="45">
        <v>10.7493</v>
      </c>
    </row>
    <row r="51" spans="1:19" ht="15" hidden="1" customHeight="1" outlineLevel="1">
      <c r="A51" s="13">
        <v>41760</v>
      </c>
      <c r="B51" s="45">
        <v>23.086300000000001</v>
      </c>
      <c r="C51" s="45">
        <v>27.598500000000001</v>
      </c>
      <c r="D51" s="45">
        <v>22.418700000000001</v>
      </c>
      <c r="E51" s="45">
        <v>25.972300000000001</v>
      </c>
      <c r="F51" s="45">
        <v>22.3797</v>
      </c>
      <c r="G51" s="45">
        <v>21.985399999999998</v>
      </c>
      <c r="H51" s="45">
        <v>23.1934</v>
      </c>
      <c r="I51" s="45">
        <v>27.596800000000002</v>
      </c>
      <c r="J51" s="45">
        <v>22.536200000000001</v>
      </c>
      <c r="K51" s="45">
        <v>25.972300000000001</v>
      </c>
      <c r="L51" s="45">
        <v>22.493300000000001</v>
      </c>
      <c r="M51" s="45">
        <v>22.121500000000001</v>
      </c>
      <c r="N51" s="45">
        <v>9.9586000000000006</v>
      </c>
      <c r="O51" s="45">
        <v>31.144400000000001</v>
      </c>
      <c r="P51" s="45">
        <v>9.7993000000000006</v>
      </c>
      <c r="Q51" s="45">
        <v>0</v>
      </c>
      <c r="R51" s="45">
        <v>9.6536000000000008</v>
      </c>
      <c r="S51" s="45">
        <v>10.014900000000001</v>
      </c>
    </row>
    <row r="52" spans="1:19" ht="15" hidden="1" customHeight="1" outlineLevel="1">
      <c r="A52" s="13">
        <v>41791</v>
      </c>
      <c r="B52" s="45">
        <v>23.6219</v>
      </c>
      <c r="C52" s="45">
        <v>27.4833</v>
      </c>
      <c r="D52" s="45">
        <v>22.9666</v>
      </c>
      <c r="E52" s="45">
        <v>26.242100000000001</v>
      </c>
      <c r="F52" s="45">
        <v>22.978000000000002</v>
      </c>
      <c r="G52" s="45">
        <v>22.480499999999999</v>
      </c>
      <c r="H52" s="45">
        <v>23.706099999999999</v>
      </c>
      <c r="I52" s="45">
        <v>27.4802</v>
      </c>
      <c r="J52" s="45">
        <v>23.061299999999999</v>
      </c>
      <c r="K52" s="45">
        <v>26.242100000000001</v>
      </c>
      <c r="L52" s="45">
        <v>23.080500000000001</v>
      </c>
      <c r="M52" s="45">
        <v>22.569600000000001</v>
      </c>
      <c r="N52" s="45">
        <v>10.041600000000001</v>
      </c>
      <c r="O52" s="45">
        <v>35.703499999999998</v>
      </c>
      <c r="P52" s="45">
        <v>9.8114000000000008</v>
      </c>
      <c r="Q52" s="45">
        <v>0</v>
      </c>
      <c r="R52" s="45">
        <v>10.062200000000001</v>
      </c>
      <c r="S52" s="45">
        <v>9.1998999999999995</v>
      </c>
    </row>
    <row r="53" spans="1:19" ht="15" hidden="1" customHeight="1" outlineLevel="1">
      <c r="A53" s="13">
        <v>41821</v>
      </c>
      <c r="B53" s="45">
        <v>27.8095</v>
      </c>
      <c r="C53" s="45">
        <v>27.702300000000001</v>
      </c>
      <c r="D53" s="45">
        <v>27.883900000000001</v>
      </c>
      <c r="E53" s="45">
        <v>30.7362</v>
      </c>
      <c r="F53" s="45">
        <v>29.019400000000001</v>
      </c>
      <c r="G53" s="45">
        <v>18.901199999999999</v>
      </c>
      <c r="H53" s="45">
        <v>28.092600000000001</v>
      </c>
      <c r="I53" s="45">
        <v>27.700700000000001</v>
      </c>
      <c r="J53" s="45">
        <v>28.371600000000001</v>
      </c>
      <c r="K53" s="45">
        <v>30.7362</v>
      </c>
      <c r="L53" s="45">
        <v>29.063400000000001</v>
      </c>
      <c r="M53" s="45">
        <v>20.8262</v>
      </c>
      <c r="N53" s="45">
        <v>10.0036</v>
      </c>
      <c r="O53" s="45">
        <v>32.414499999999997</v>
      </c>
      <c r="P53" s="45">
        <v>9.8053000000000008</v>
      </c>
      <c r="Q53" s="45">
        <v>0</v>
      </c>
      <c r="R53" s="45">
        <v>11.6258</v>
      </c>
      <c r="S53" s="45">
        <v>9.6775000000000002</v>
      </c>
    </row>
    <row r="54" spans="1:19" hidden="1" outlineLevel="1" collapsed="1">
      <c r="A54" s="13">
        <v>41852</v>
      </c>
      <c r="B54" s="45">
        <v>28.517499999999998</v>
      </c>
      <c r="C54" s="45">
        <v>27.2378</v>
      </c>
      <c r="D54" s="45">
        <v>29.276399999999999</v>
      </c>
      <c r="E54" s="45">
        <v>31.460799999999999</v>
      </c>
      <c r="F54" s="45">
        <v>31.023599999999998</v>
      </c>
      <c r="G54" s="45">
        <v>18.316299999999998</v>
      </c>
      <c r="H54" s="45">
        <v>29.42</v>
      </c>
      <c r="I54" s="45">
        <v>27.238600000000002</v>
      </c>
      <c r="J54" s="45">
        <v>30.8184</v>
      </c>
      <c r="K54" s="45">
        <v>31.460799999999999</v>
      </c>
      <c r="L54" s="45">
        <v>31.990500000000001</v>
      </c>
      <c r="M54" s="45">
        <v>22.087199999999999</v>
      </c>
      <c r="N54" s="45">
        <v>10.266299999999999</v>
      </c>
      <c r="O54" s="45">
        <v>18.885100000000001</v>
      </c>
      <c r="P54" s="45">
        <v>10.2599</v>
      </c>
      <c r="Q54" s="45">
        <v>0</v>
      </c>
      <c r="R54" s="45">
        <v>10.829599999999999</v>
      </c>
      <c r="S54" s="45">
        <v>9.8674999999999997</v>
      </c>
    </row>
    <row r="55" spans="1:19" hidden="1" outlineLevel="1" collapsed="1">
      <c r="A55" s="13">
        <v>41883</v>
      </c>
      <c r="B55" s="45">
        <v>26.2088</v>
      </c>
      <c r="C55" s="45">
        <v>25.671600000000002</v>
      </c>
      <c r="D55" s="45">
        <v>26.397200000000002</v>
      </c>
      <c r="E55" s="45">
        <v>28.165400000000002</v>
      </c>
      <c r="F55" s="45">
        <v>29.182200000000002</v>
      </c>
      <c r="G55" s="45">
        <v>20.7424</v>
      </c>
      <c r="H55" s="45">
        <v>26.5349</v>
      </c>
      <c r="I55" s="45">
        <v>25.667999999999999</v>
      </c>
      <c r="J55" s="45">
        <v>26.846499999999999</v>
      </c>
      <c r="K55" s="45">
        <v>28.165400000000002</v>
      </c>
      <c r="L55" s="45">
        <v>29.182200000000002</v>
      </c>
      <c r="M55" s="45">
        <v>21.751000000000001</v>
      </c>
      <c r="N55" s="45">
        <v>9.1744000000000003</v>
      </c>
      <c r="O55" s="45">
        <v>32.326900000000002</v>
      </c>
      <c r="P55" s="45">
        <v>9.0015000000000001</v>
      </c>
      <c r="Q55" s="45">
        <v>0</v>
      </c>
      <c r="R55" s="45">
        <v>0</v>
      </c>
      <c r="S55" s="45">
        <v>9.0015000000000001</v>
      </c>
    </row>
    <row r="56" spans="1:19" hidden="1" outlineLevel="1" collapsed="1">
      <c r="A56" s="13">
        <v>41913</v>
      </c>
      <c r="B56" s="45">
        <v>28.000699999999998</v>
      </c>
      <c r="C56" s="45">
        <v>26.190899999999999</v>
      </c>
      <c r="D56" s="45">
        <v>29.203700000000001</v>
      </c>
      <c r="E56" s="45">
        <v>27.5852</v>
      </c>
      <c r="F56" s="45">
        <v>30.7012</v>
      </c>
      <c r="G56" s="45">
        <v>25.959099999999999</v>
      </c>
      <c r="H56" s="45">
        <v>28.3154</v>
      </c>
      <c r="I56" s="45">
        <v>26.192</v>
      </c>
      <c r="J56" s="45">
        <v>29.774000000000001</v>
      </c>
      <c r="K56" s="45">
        <v>28.003399999999999</v>
      </c>
      <c r="L56" s="45">
        <v>31.0121</v>
      </c>
      <c r="M56" s="45">
        <v>27.240100000000002</v>
      </c>
      <c r="N56" s="45">
        <v>12.1485</v>
      </c>
      <c r="O56" s="45">
        <v>11.971</v>
      </c>
      <c r="P56" s="45">
        <v>12.1488</v>
      </c>
      <c r="Q56" s="45">
        <v>17.684799999999999</v>
      </c>
      <c r="R56" s="45">
        <v>10.4985</v>
      </c>
      <c r="S56" s="45">
        <v>10.8119</v>
      </c>
    </row>
    <row r="57" spans="1:19" hidden="1" outlineLevel="1" collapsed="1">
      <c r="A57" s="13">
        <v>41944</v>
      </c>
      <c r="B57" s="45">
        <v>26.490500000000001</v>
      </c>
      <c r="C57" s="45">
        <v>26.159700000000001</v>
      </c>
      <c r="D57" s="45">
        <v>26.6829</v>
      </c>
      <c r="E57" s="45">
        <v>28.5749</v>
      </c>
      <c r="F57" s="45">
        <v>28.410299999999999</v>
      </c>
      <c r="G57" s="45">
        <v>15.474600000000001</v>
      </c>
      <c r="H57" s="45">
        <v>27.403300000000002</v>
      </c>
      <c r="I57" s="45">
        <v>26.15</v>
      </c>
      <c r="J57" s="45">
        <v>28.184799999999999</v>
      </c>
      <c r="K57" s="45">
        <v>28.6538</v>
      </c>
      <c r="L57" s="45">
        <v>29.0091</v>
      </c>
      <c r="M57" s="45">
        <v>21.3611</v>
      </c>
      <c r="N57" s="45">
        <v>6.1070000000000002</v>
      </c>
      <c r="O57" s="45">
        <v>39.427799999999998</v>
      </c>
      <c r="P57" s="45">
        <v>5.8951000000000002</v>
      </c>
      <c r="Q57" s="45">
        <v>14.3246</v>
      </c>
      <c r="R57" s="45">
        <v>11.5002</v>
      </c>
      <c r="S57" s="45">
        <v>2.5289000000000001</v>
      </c>
    </row>
    <row r="58" spans="1:19" hidden="1" outlineLevel="1" collapsed="1">
      <c r="A58" s="13">
        <v>41974</v>
      </c>
      <c r="B58" s="45">
        <v>26.162400000000002</v>
      </c>
      <c r="C58" s="45">
        <v>27.3918</v>
      </c>
      <c r="D58" s="45">
        <v>25.3917</v>
      </c>
      <c r="E58" s="45">
        <v>21.9084</v>
      </c>
      <c r="F58" s="45">
        <v>28.498799999999999</v>
      </c>
      <c r="G58" s="45">
        <v>16.416499999999999</v>
      </c>
      <c r="H58" s="45">
        <v>26.469100000000001</v>
      </c>
      <c r="I58" s="45">
        <v>27.3781</v>
      </c>
      <c r="J58" s="45">
        <v>25.881399999999999</v>
      </c>
      <c r="K58" s="45">
        <v>23.1691</v>
      </c>
      <c r="L58" s="45">
        <v>28.498799999999999</v>
      </c>
      <c r="M58" s="45">
        <v>16.914999999999999</v>
      </c>
      <c r="N58" s="45">
        <v>11.1677</v>
      </c>
      <c r="O58" s="45">
        <v>36.6892</v>
      </c>
      <c r="P58" s="45">
        <v>10.4244</v>
      </c>
      <c r="Q58" s="45">
        <v>10.8146</v>
      </c>
      <c r="R58" s="45">
        <v>0</v>
      </c>
      <c r="S58" s="45">
        <v>9.4621999999999993</v>
      </c>
    </row>
    <row r="59" spans="1:19" hidden="1" outlineLevel="1" collapsed="1">
      <c r="A59" s="13">
        <v>42005</v>
      </c>
      <c r="B59" s="45">
        <v>28.565799999999999</v>
      </c>
      <c r="C59" s="45">
        <v>27.8096</v>
      </c>
      <c r="D59" s="45">
        <v>29.026299999999999</v>
      </c>
      <c r="E59" s="45">
        <v>32.774500000000003</v>
      </c>
      <c r="F59" s="45">
        <v>32.019300000000001</v>
      </c>
      <c r="G59" s="45">
        <v>15.376099999999999</v>
      </c>
      <c r="H59" s="45">
        <v>28.7895</v>
      </c>
      <c r="I59" s="45">
        <v>27.806799999999999</v>
      </c>
      <c r="J59" s="45">
        <v>29.398099999999999</v>
      </c>
      <c r="K59" s="45">
        <v>34.2012</v>
      </c>
      <c r="L59" s="45">
        <v>32.019300000000001</v>
      </c>
      <c r="M59" s="45">
        <v>15.6882</v>
      </c>
      <c r="N59" s="45">
        <v>7.6816000000000004</v>
      </c>
      <c r="O59" s="45">
        <v>39.3827</v>
      </c>
      <c r="P59" s="45">
        <v>7.4005999999999998</v>
      </c>
      <c r="Q59" s="45">
        <v>5.3750999999999998</v>
      </c>
      <c r="R59" s="45">
        <v>0</v>
      </c>
      <c r="S59" s="45">
        <v>9.1869999999999994</v>
      </c>
    </row>
    <row r="60" spans="1:19" hidden="1" outlineLevel="1" collapsed="1">
      <c r="A60" s="13">
        <v>42036</v>
      </c>
      <c r="B60" s="45">
        <v>26.215599999999998</v>
      </c>
      <c r="C60" s="45">
        <v>28.374300000000002</v>
      </c>
      <c r="D60" s="45">
        <v>25.1693</v>
      </c>
      <c r="E60" s="45">
        <v>29.7697</v>
      </c>
      <c r="F60" s="45">
        <v>28.508099999999999</v>
      </c>
      <c r="G60" s="45">
        <v>15.879799999999999</v>
      </c>
      <c r="H60" s="45">
        <v>26.532800000000002</v>
      </c>
      <c r="I60" s="45">
        <v>28.370899999999999</v>
      </c>
      <c r="J60" s="45">
        <v>25.6235</v>
      </c>
      <c r="K60" s="45">
        <v>31.7974</v>
      </c>
      <c r="L60" s="45">
        <v>28.508099999999999</v>
      </c>
      <c r="M60" s="45">
        <v>16.421900000000001</v>
      </c>
      <c r="N60" s="45">
        <v>3.7040000000000002</v>
      </c>
      <c r="O60" s="45">
        <v>39.695399999999999</v>
      </c>
      <c r="P60" s="45">
        <v>3.4447999999999999</v>
      </c>
      <c r="Q60" s="45">
        <v>5.3467000000000002</v>
      </c>
      <c r="R60" s="45">
        <v>0</v>
      </c>
      <c r="S60" s="45">
        <v>1.4850000000000001</v>
      </c>
    </row>
    <row r="61" spans="1:19" hidden="1" outlineLevel="1" collapsed="1">
      <c r="A61" s="13">
        <v>42064</v>
      </c>
      <c r="B61" s="45">
        <v>25.429300000000001</v>
      </c>
      <c r="C61" s="45">
        <v>28.896000000000001</v>
      </c>
      <c r="D61" s="45">
        <v>24.186</v>
      </c>
      <c r="E61" s="45">
        <v>31.073</v>
      </c>
      <c r="F61" s="45">
        <v>27.0289</v>
      </c>
      <c r="G61" s="45">
        <v>15.6846</v>
      </c>
      <c r="H61" s="45">
        <v>25.588899999999999</v>
      </c>
      <c r="I61" s="45">
        <v>28.89</v>
      </c>
      <c r="J61" s="45">
        <v>24.391200000000001</v>
      </c>
      <c r="K61" s="45">
        <v>32.027099999999997</v>
      </c>
      <c r="L61" s="45">
        <v>27.0289</v>
      </c>
      <c r="M61" s="45">
        <v>15.921099999999999</v>
      </c>
      <c r="N61" s="45">
        <v>8.1174999999999997</v>
      </c>
      <c r="O61" s="45">
        <v>37.948900000000002</v>
      </c>
      <c r="P61" s="45">
        <v>7.5368000000000004</v>
      </c>
      <c r="Q61" s="45">
        <v>8.4758999999999993</v>
      </c>
      <c r="R61" s="45">
        <v>0</v>
      </c>
      <c r="S61" s="45">
        <v>6.9875999999999996</v>
      </c>
    </row>
    <row r="62" spans="1:19" hidden="1" outlineLevel="1" collapsed="1">
      <c r="A62" s="13">
        <v>42095</v>
      </c>
      <c r="B62" s="45">
        <v>27.219100000000001</v>
      </c>
      <c r="C62" s="45">
        <v>29.6616</v>
      </c>
      <c r="D62" s="45">
        <v>26.2608</v>
      </c>
      <c r="E62" s="45">
        <v>34.726700000000001</v>
      </c>
      <c r="F62" s="45">
        <v>29.317</v>
      </c>
      <c r="G62" s="45">
        <v>11.186</v>
      </c>
      <c r="H62" s="45">
        <v>27.329699999999999</v>
      </c>
      <c r="I62" s="45">
        <v>29.656199999999998</v>
      </c>
      <c r="J62" s="45">
        <v>26.409700000000001</v>
      </c>
      <c r="K62" s="45">
        <v>34.726700000000001</v>
      </c>
      <c r="L62" s="45">
        <v>29.3796</v>
      </c>
      <c r="M62" s="45">
        <v>11.3004</v>
      </c>
      <c r="N62" s="45">
        <v>8.9672999999999998</v>
      </c>
      <c r="O62" s="45">
        <v>41.908200000000001</v>
      </c>
      <c r="P62" s="45">
        <v>8.2718000000000007</v>
      </c>
      <c r="Q62" s="45">
        <v>0</v>
      </c>
      <c r="R62" s="45">
        <v>10.5845</v>
      </c>
      <c r="S62" s="45">
        <v>7.3888999999999996</v>
      </c>
    </row>
    <row r="63" spans="1:19" hidden="1" outlineLevel="1" collapsed="1">
      <c r="A63" s="13">
        <v>42125</v>
      </c>
      <c r="B63" s="45">
        <v>32.738100000000003</v>
      </c>
      <c r="C63" s="45">
        <v>30.324400000000001</v>
      </c>
      <c r="D63" s="45">
        <v>33.726300000000002</v>
      </c>
      <c r="E63" s="45">
        <v>40.423200000000001</v>
      </c>
      <c r="F63" s="45">
        <v>37.252800000000001</v>
      </c>
      <c r="G63" s="45">
        <v>10.866899999999999</v>
      </c>
      <c r="H63" s="45">
        <v>32.791200000000003</v>
      </c>
      <c r="I63" s="45">
        <v>30.314599999999999</v>
      </c>
      <c r="J63" s="45">
        <v>33.808300000000003</v>
      </c>
      <c r="K63" s="45">
        <v>40.423200000000001</v>
      </c>
      <c r="L63" s="45">
        <v>37.252800000000001</v>
      </c>
      <c r="M63" s="45">
        <v>10.834099999999999</v>
      </c>
      <c r="N63" s="45">
        <v>14.320399999999999</v>
      </c>
      <c r="O63" s="45">
        <v>45.243200000000002</v>
      </c>
      <c r="P63" s="45">
        <v>12.1282</v>
      </c>
      <c r="Q63" s="45">
        <v>0</v>
      </c>
      <c r="R63" s="45">
        <v>0</v>
      </c>
      <c r="S63" s="45">
        <v>12.1282</v>
      </c>
    </row>
    <row r="64" spans="1:19" hidden="1" outlineLevel="1" collapsed="1">
      <c r="A64" s="13">
        <v>42156</v>
      </c>
      <c r="B64" s="45">
        <v>31.497</v>
      </c>
      <c r="C64" s="45">
        <v>30.746500000000001</v>
      </c>
      <c r="D64" s="45">
        <v>31.7742</v>
      </c>
      <c r="E64" s="45">
        <v>40.694099999999999</v>
      </c>
      <c r="F64" s="45">
        <v>36.690899999999999</v>
      </c>
      <c r="G64" s="45">
        <v>11.691800000000001</v>
      </c>
      <c r="H64" s="45">
        <v>31.633299999999998</v>
      </c>
      <c r="I64" s="45">
        <v>30.732600000000001</v>
      </c>
      <c r="J64" s="45">
        <v>31.968800000000002</v>
      </c>
      <c r="K64" s="45">
        <v>40.694099999999999</v>
      </c>
      <c r="L64" s="45">
        <v>36.728400000000001</v>
      </c>
      <c r="M64" s="45">
        <v>11.6149</v>
      </c>
      <c r="N64" s="45">
        <v>14.9254</v>
      </c>
      <c r="O64" s="45">
        <v>38.228999999999999</v>
      </c>
      <c r="P64" s="45">
        <v>13.395200000000001</v>
      </c>
      <c r="Q64" s="45">
        <v>0</v>
      </c>
      <c r="R64" s="45">
        <v>13.5</v>
      </c>
      <c r="S64" s="45">
        <v>13.3833</v>
      </c>
    </row>
    <row r="65" spans="1:19" hidden="1" outlineLevel="1" collapsed="1">
      <c r="A65" s="13">
        <v>42186</v>
      </c>
      <c r="B65" s="45">
        <v>31.3157</v>
      </c>
      <c r="C65" s="45">
        <v>30.737100000000002</v>
      </c>
      <c r="D65" s="45">
        <v>31.428699999999999</v>
      </c>
      <c r="E65" s="45">
        <v>44.543300000000002</v>
      </c>
      <c r="F65" s="45">
        <v>33.893000000000001</v>
      </c>
      <c r="G65" s="45">
        <v>24.2409</v>
      </c>
      <c r="H65" s="45">
        <v>31.3736</v>
      </c>
      <c r="I65" s="45">
        <v>30.7332</v>
      </c>
      <c r="J65" s="45">
        <v>31.499099999999999</v>
      </c>
      <c r="K65" s="45">
        <v>44.543300000000002</v>
      </c>
      <c r="L65" s="45">
        <v>33.893000000000001</v>
      </c>
      <c r="M65" s="45">
        <v>24.36</v>
      </c>
      <c r="N65" s="45">
        <v>15.5244</v>
      </c>
      <c r="O65" s="45">
        <v>43.857500000000002</v>
      </c>
      <c r="P65" s="45">
        <v>15.140599999999999</v>
      </c>
      <c r="Q65" s="45">
        <v>0</v>
      </c>
      <c r="R65" s="45">
        <v>0</v>
      </c>
      <c r="S65" s="45">
        <v>15.140599999999999</v>
      </c>
    </row>
    <row r="66" spans="1:19" hidden="1" outlineLevel="1" collapsed="1">
      <c r="A66" s="13">
        <v>42217</v>
      </c>
      <c r="B66" s="45">
        <v>33.779200000000003</v>
      </c>
      <c r="C66" s="45">
        <v>29.9374</v>
      </c>
      <c r="D66" s="45">
        <v>35.099699999999999</v>
      </c>
      <c r="E66" s="45">
        <v>45.074199999999998</v>
      </c>
      <c r="F66" s="45">
        <v>36.9377</v>
      </c>
      <c r="G66" s="45">
        <v>10.0229</v>
      </c>
      <c r="H66" s="45">
        <v>33.896099999999997</v>
      </c>
      <c r="I66" s="45">
        <v>29.901800000000001</v>
      </c>
      <c r="J66" s="45">
        <v>35.276800000000001</v>
      </c>
      <c r="K66" s="45">
        <v>45.074199999999998</v>
      </c>
      <c r="L66" s="45">
        <v>37.192599999999999</v>
      </c>
      <c r="M66" s="45">
        <v>10.0229</v>
      </c>
      <c r="N66" s="45">
        <v>14.693099999999999</v>
      </c>
      <c r="O66" s="45">
        <v>48.633699999999997</v>
      </c>
      <c r="P66" s="45">
        <v>11.743600000000001</v>
      </c>
      <c r="Q66" s="45">
        <v>0</v>
      </c>
      <c r="R66" s="45">
        <v>11.743600000000001</v>
      </c>
      <c r="S66" s="45">
        <v>0</v>
      </c>
    </row>
    <row r="67" spans="1:19" hidden="1" outlineLevel="1" collapsed="1">
      <c r="A67" s="13">
        <v>42248</v>
      </c>
      <c r="B67" s="45">
        <v>30.9664</v>
      </c>
      <c r="C67" s="45">
        <v>28.7818</v>
      </c>
      <c r="D67" s="45">
        <v>31.516400000000001</v>
      </c>
      <c r="E67" s="45">
        <v>36.739400000000003</v>
      </c>
      <c r="F67" s="45">
        <v>36.8264</v>
      </c>
      <c r="G67" s="45">
        <v>15.4374</v>
      </c>
      <c r="H67" s="45">
        <v>31.216000000000001</v>
      </c>
      <c r="I67" s="45">
        <v>28.762799999999999</v>
      </c>
      <c r="J67" s="45">
        <v>31.8399</v>
      </c>
      <c r="K67" s="45">
        <v>36.739400000000003</v>
      </c>
      <c r="L67" s="45">
        <v>36.8264</v>
      </c>
      <c r="M67" s="45">
        <v>16.029599999999999</v>
      </c>
      <c r="N67" s="45">
        <v>3.9521999999999999</v>
      </c>
      <c r="O67" s="45">
        <v>46.409199999999998</v>
      </c>
      <c r="P67" s="45">
        <v>2.9226000000000001</v>
      </c>
      <c r="Q67" s="45">
        <v>0</v>
      </c>
      <c r="R67" s="45">
        <v>0</v>
      </c>
      <c r="S67" s="45">
        <v>2.9226000000000001</v>
      </c>
    </row>
    <row r="68" spans="1:19" hidden="1" outlineLevel="1" collapsed="1">
      <c r="A68" s="13">
        <v>42278</v>
      </c>
      <c r="B68" s="45">
        <v>31.211500000000001</v>
      </c>
      <c r="C68" s="45">
        <v>31.524999999999999</v>
      </c>
      <c r="D68" s="45">
        <v>31.122900000000001</v>
      </c>
      <c r="E68" s="45">
        <v>41.721699999999998</v>
      </c>
      <c r="F68" s="45">
        <v>34.474200000000003</v>
      </c>
      <c r="G68" s="45">
        <v>11.386100000000001</v>
      </c>
      <c r="H68" s="45">
        <v>31.747</v>
      </c>
      <c r="I68" s="45">
        <v>31.507200000000001</v>
      </c>
      <c r="J68" s="45">
        <v>31.816500000000001</v>
      </c>
      <c r="K68" s="45">
        <v>41.721699999999998</v>
      </c>
      <c r="L68" s="45">
        <v>34.474200000000003</v>
      </c>
      <c r="M68" s="45">
        <v>12.3896</v>
      </c>
      <c r="N68" s="45">
        <v>5.8022</v>
      </c>
      <c r="O68" s="45">
        <v>45.544699999999999</v>
      </c>
      <c r="P68" s="45">
        <v>5.2576999999999998</v>
      </c>
      <c r="Q68" s="45">
        <v>0</v>
      </c>
      <c r="R68" s="45">
        <v>0</v>
      </c>
      <c r="S68" s="45">
        <v>5.2576999999999998</v>
      </c>
    </row>
    <row r="69" spans="1:19" hidden="1" outlineLevel="1" collapsed="1">
      <c r="A69" s="13">
        <v>42309</v>
      </c>
      <c r="B69" s="45">
        <v>30.438800000000001</v>
      </c>
      <c r="C69" s="45">
        <v>30.553899999999999</v>
      </c>
      <c r="D69" s="45">
        <v>30.407299999999999</v>
      </c>
      <c r="E69" s="45">
        <v>35.078099999999999</v>
      </c>
      <c r="F69" s="45">
        <v>34.262300000000003</v>
      </c>
      <c r="G69" s="45">
        <v>12.168699999999999</v>
      </c>
      <c r="H69" s="45">
        <v>30.7455</v>
      </c>
      <c r="I69" s="45">
        <v>30.5349</v>
      </c>
      <c r="J69" s="45">
        <v>30.803999999999998</v>
      </c>
      <c r="K69" s="45">
        <v>35.078099999999999</v>
      </c>
      <c r="L69" s="45">
        <v>34.486199999999997</v>
      </c>
      <c r="M69" s="45">
        <v>12.7417</v>
      </c>
      <c r="N69" s="45">
        <v>5.9132999999999996</v>
      </c>
      <c r="O69" s="45">
        <v>46.003900000000002</v>
      </c>
      <c r="P69" s="45">
        <v>5.0368000000000004</v>
      </c>
      <c r="Q69" s="45">
        <v>0</v>
      </c>
      <c r="R69" s="45">
        <v>10.237500000000001</v>
      </c>
      <c r="S69" s="45">
        <v>1.6092</v>
      </c>
    </row>
    <row r="70" spans="1:19" hidden="1" outlineLevel="1" collapsed="1">
      <c r="A70" s="13">
        <v>42339</v>
      </c>
      <c r="B70" s="45">
        <v>28.039000000000001</v>
      </c>
      <c r="C70" s="45">
        <v>30.367100000000001</v>
      </c>
      <c r="D70" s="45">
        <v>27.3947</v>
      </c>
      <c r="E70" s="45">
        <v>32.870399999999997</v>
      </c>
      <c r="F70" s="45">
        <v>34.9328</v>
      </c>
      <c r="G70" s="45">
        <v>7.4809999999999999</v>
      </c>
      <c r="H70" s="45">
        <v>28.7241</v>
      </c>
      <c r="I70" s="45">
        <v>30.3614</v>
      </c>
      <c r="J70" s="45">
        <v>28.2501</v>
      </c>
      <c r="K70" s="45">
        <v>32.882599999999996</v>
      </c>
      <c r="L70" s="45">
        <v>35.5595</v>
      </c>
      <c r="M70" s="45">
        <v>7.6555</v>
      </c>
      <c r="N70" s="45">
        <v>9.0698000000000008</v>
      </c>
      <c r="O70" s="45">
        <v>41.882599999999996</v>
      </c>
      <c r="P70" s="45">
        <v>8.9688999999999997</v>
      </c>
      <c r="Q70" s="45">
        <v>25.996700000000001</v>
      </c>
      <c r="R70" s="45">
        <v>13.894299999999999</v>
      </c>
      <c r="S70" s="45">
        <v>6.0669000000000004</v>
      </c>
    </row>
    <row r="71" spans="1:19" hidden="1" outlineLevel="1" collapsed="1">
      <c r="A71" s="13">
        <v>42370</v>
      </c>
      <c r="B71" s="45">
        <v>33.156300000000002</v>
      </c>
      <c r="C71" s="45">
        <v>30.2669</v>
      </c>
      <c r="D71" s="45">
        <v>34.638300000000001</v>
      </c>
      <c r="E71" s="45">
        <v>39.7117</v>
      </c>
      <c r="F71" s="45">
        <v>36.233400000000003</v>
      </c>
      <c r="G71" s="45">
        <v>15.786300000000001</v>
      </c>
      <c r="H71" s="45">
        <v>33.273699999999998</v>
      </c>
      <c r="I71" s="45">
        <v>30.255600000000001</v>
      </c>
      <c r="J71" s="45">
        <v>34.836300000000001</v>
      </c>
      <c r="K71" s="45">
        <v>39.739600000000003</v>
      </c>
      <c r="L71" s="45">
        <v>36.233400000000003</v>
      </c>
      <c r="M71" s="45">
        <v>15.8383</v>
      </c>
      <c r="N71" s="45">
        <v>16.156400000000001</v>
      </c>
      <c r="O71" s="45">
        <v>45.8964</v>
      </c>
      <c r="P71" s="45">
        <v>15.055199999999999</v>
      </c>
      <c r="Q71" s="45">
        <v>5.2388000000000003</v>
      </c>
      <c r="R71" s="45">
        <v>0</v>
      </c>
      <c r="S71" s="45">
        <v>15.230399999999999</v>
      </c>
    </row>
    <row r="72" spans="1:19" hidden="1" outlineLevel="1" collapsed="1">
      <c r="A72" s="13">
        <v>42401</v>
      </c>
      <c r="B72" s="45">
        <v>29.816400000000002</v>
      </c>
      <c r="C72" s="45">
        <v>29.639099999999999</v>
      </c>
      <c r="D72" s="45">
        <v>29.888200000000001</v>
      </c>
      <c r="E72" s="45">
        <v>34.631300000000003</v>
      </c>
      <c r="F72" s="45">
        <v>35.456699999999998</v>
      </c>
      <c r="G72" s="45">
        <v>7.8261000000000003</v>
      </c>
      <c r="H72" s="45">
        <v>30.151399999999999</v>
      </c>
      <c r="I72" s="45">
        <v>29.635000000000002</v>
      </c>
      <c r="J72" s="45">
        <v>30.365300000000001</v>
      </c>
      <c r="K72" s="45">
        <v>35.729300000000002</v>
      </c>
      <c r="L72" s="45">
        <v>35.461199999999998</v>
      </c>
      <c r="M72" s="45">
        <v>7.6639999999999997</v>
      </c>
      <c r="N72" s="45">
        <v>8.4141999999999992</v>
      </c>
      <c r="O72" s="45">
        <v>42.078000000000003</v>
      </c>
      <c r="P72" s="45">
        <v>8.2073999999999998</v>
      </c>
      <c r="Q72" s="45">
        <v>5.1573000000000002</v>
      </c>
      <c r="R72" s="45">
        <v>9</v>
      </c>
      <c r="S72" s="45">
        <v>10.015700000000001</v>
      </c>
    </row>
    <row r="73" spans="1:19" hidden="1" outlineLevel="1" collapsed="1">
      <c r="A73" s="13">
        <v>42430</v>
      </c>
      <c r="B73" s="45">
        <v>33.245399999999997</v>
      </c>
      <c r="C73" s="45">
        <v>30.167300000000001</v>
      </c>
      <c r="D73" s="45">
        <v>34.688099999999999</v>
      </c>
      <c r="E73" s="45">
        <v>34.543199999999999</v>
      </c>
      <c r="F73" s="45">
        <v>36.389099999999999</v>
      </c>
      <c r="G73" s="45">
        <v>16.735900000000001</v>
      </c>
      <c r="H73" s="45">
        <v>33.781199999999998</v>
      </c>
      <c r="I73" s="45">
        <v>30.164400000000001</v>
      </c>
      <c r="J73" s="45">
        <v>35.5229</v>
      </c>
      <c r="K73" s="45">
        <v>38.424399999999999</v>
      </c>
      <c r="L73" s="45">
        <v>36.389099999999999</v>
      </c>
      <c r="M73" s="45">
        <v>16.735900000000001</v>
      </c>
      <c r="N73" s="45">
        <v>4.7568999999999999</v>
      </c>
      <c r="O73" s="45">
        <v>42.064999999999998</v>
      </c>
      <c r="P73" s="45">
        <v>4.6043000000000003</v>
      </c>
      <c r="Q73" s="45">
        <v>4.6043000000000003</v>
      </c>
      <c r="R73" s="45">
        <v>0</v>
      </c>
      <c r="S73" s="45">
        <v>0</v>
      </c>
    </row>
    <row r="74" spans="1:19" hidden="1" outlineLevel="1" collapsed="1">
      <c r="A74" s="13">
        <v>42461</v>
      </c>
      <c r="B74" s="45">
        <v>32.048499999999997</v>
      </c>
      <c r="C74" s="45">
        <v>29.889900000000001</v>
      </c>
      <c r="D74" s="45">
        <v>32.879199999999997</v>
      </c>
      <c r="E74" s="45">
        <v>35.527700000000003</v>
      </c>
      <c r="F74" s="45">
        <v>33.6738</v>
      </c>
      <c r="G74" s="45">
        <v>15.1876</v>
      </c>
      <c r="H74" s="45">
        <v>33.145000000000003</v>
      </c>
      <c r="I74" s="45">
        <v>29.888200000000001</v>
      </c>
      <c r="J74" s="45">
        <v>34.465899999999998</v>
      </c>
      <c r="K74" s="45">
        <v>37.529800000000002</v>
      </c>
      <c r="L74" s="45">
        <v>34.063099999999999</v>
      </c>
      <c r="M74" s="45">
        <v>26.018699999999999</v>
      </c>
      <c r="N74" s="45">
        <v>3.6339999999999999</v>
      </c>
      <c r="O74" s="45">
        <v>37.8658</v>
      </c>
      <c r="P74" s="45">
        <v>3.577</v>
      </c>
      <c r="Q74" s="45">
        <v>4.3566000000000003</v>
      </c>
      <c r="R74" s="45">
        <v>10.2887</v>
      </c>
      <c r="S74" s="45">
        <v>0.23519999999999999</v>
      </c>
    </row>
    <row r="75" spans="1:19" hidden="1" outlineLevel="1" collapsed="1">
      <c r="A75" s="13">
        <v>42491</v>
      </c>
      <c r="B75" s="45">
        <v>32.890900000000002</v>
      </c>
      <c r="C75" s="45">
        <v>29.712299999999999</v>
      </c>
      <c r="D75" s="45">
        <v>34.310400000000001</v>
      </c>
      <c r="E75" s="45">
        <v>36.703200000000002</v>
      </c>
      <c r="F75" s="45">
        <v>34.726700000000001</v>
      </c>
      <c r="G75" s="45">
        <v>22.852799999999998</v>
      </c>
      <c r="H75" s="45">
        <v>33.530799999999999</v>
      </c>
      <c r="I75" s="45">
        <v>29.6873</v>
      </c>
      <c r="J75" s="45">
        <v>35.304200000000002</v>
      </c>
      <c r="K75" s="45">
        <v>41.218600000000002</v>
      </c>
      <c r="L75" s="45">
        <v>34.726700000000001</v>
      </c>
      <c r="M75" s="45">
        <v>24.053599999999999</v>
      </c>
      <c r="N75" s="45">
        <v>6.3361000000000001</v>
      </c>
      <c r="O75" s="45">
        <v>48.197400000000002</v>
      </c>
      <c r="P75" s="45">
        <v>5.5804</v>
      </c>
      <c r="Q75" s="45">
        <v>4.2497999999999996</v>
      </c>
      <c r="R75" s="45">
        <v>0</v>
      </c>
      <c r="S75" s="45">
        <v>11</v>
      </c>
    </row>
    <row r="76" spans="1:19" hidden="1" outlineLevel="1" collapsed="1">
      <c r="A76" s="13">
        <v>42522</v>
      </c>
      <c r="B76" s="45">
        <v>33.709499999999998</v>
      </c>
      <c r="C76" s="45">
        <v>29.569700000000001</v>
      </c>
      <c r="D76" s="45">
        <v>35.074300000000001</v>
      </c>
      <c r="E76" s="45">
        <v>36.930599999999998</v>
      </c>
      <c r="F76" s="45">
        <v>35.473700000000001</v>
      </c>
      <c r="G76" s="45">
        <v>22.117100000000001</v>
      </c>
      <c r="H76" s="45">
        <v>34.163499999999999</v>
      </c>
      <c r="I76" s="45">
        <v>29.558800000000002</v>
      </c>
      <c r="J76" s="45">
        <v>35.7136</v>
      </c>
      <c r="K76" s="45">
        <v>40.776899999999998</v>
      </c>
      <c r="L76" s="45">
        <v>35.473700000000001</v>
      </c>
      <c r="M76" s="45">
        <v>22.3583</v>
      </c>
      <c r="N76" s="45">
        <v>6.0285000000000002</v>
      </c>
      <c r="O76" s="45">
        <v>45.456899999999997</v>
      </c>
      <c r="P76" s="45">
        <v>5.6067</v>
      </c>
      <c r="Q76" s="45">
        <v>4.2324999999999999</v>
      </c>
      <c r="R76" s="45">
        <v>0</v>
      </c>
      <c r="S76" s="45">
        <v>17.09</v>
      </c>
    </row>
    <row r="77" spans="1:19" hidden="1" outlineLevel="1" collapsed="1">
      <c r="A77" s="13">
        <v>42552</v>
      </c>
      <c r="B77" s="45">
        <v>34.871699999999997</v>
      </c>
      <c r="C77" s="45">
        <v>29.309000000000001</v>
      </c>
      <c r="D77" s="45">
        <v>36.939700000000002</v>
      </c>
      <c r="E77" s="45">
        <v>42.350900000000003</v>
      </c>
      <c r="F77" s="45">
        <v>38.376199999999997</v>
      </c>
      <c r="G77" s="45">
        <v>18.752099999999999</v>
      </c>
      <c r="H77" s="45">
        <v>35.148499999999999</v>
      </c>
      <c r="I77" s="45">
        <v>29.2987</v>
      </c>
      <c r="J77" s="45">
        <v>37.353299999999997</v>
      </c>
      <c r="K77" s="45">
        <v>44.466700000000003</v>
      </c>
      <c r="L77" s="45">
        <v>38.536299999999997</v>
      </c>
      <c r="M77" s="45">
        <v>18.752099999999999</v>
      </c>
      <c r="N77" s="45">
        <v>8.9182000000000006</v>
      </c>
      <c r="O77" s="45">
        <v>45.011800000000001</v>
      </c>
      <c r="P77" s="45">
        <v>8.2988</v>
      </c>
      <c r="Q77" s="45">
        <v>5.2777000000000003</v>
      </c>
      <c r="R77" s="45">
        <v>14.3568</v>
      </c>
      <c r="S77" s="45" t="s">
        <v>345</v>
      </c>
    </row>
    <row r="78" spans="1:19" hidden="1" outlineLevel="1" collapsed="1">
      <c r="A78" s="13">
        <v>42583</v>
      </c>
      <c r="B78" s="45">
        <v>34.970599999999997</v>
      </c>
      <c r="C78" s="45">
        <v>29.724699999999999</v>
      </c>
      <c r="D78" s="45">
        <v>37.862699999999997</v>
      </c>
      <c r="E78" s="45">
        <v>39.811799999999998</v>
      </c>
      <c r="F78" s="45">
        <v>38.845599999999997</v>
      </c>
      <c r="G78" s="45">
        <v>22.061</v>
      </c>
      <c r="H78" s="45">
        <v>35.161000000000001</v>
      </c>
      <c r="I78" s="45">
        <v>29.6999</v>
      </c>
      <c r="J78" s="45">
        <v>38.196599999999997</v>
      </c>
      <c r="K78" s="45">
        <v>41.468899999999998</v>
      </c>
      <c r="L78" s="45">
        <v>38.889899999999997</v>
      </c>
      <c r="M78" s="45">
        <v>22.061</v>
      </c>
      <c r="N78" s="45">
        <v>9.9342000000000006</v>
      </c>
      <c r="O78" s="45">
        <v>40.470799999999997</v>
      </c>
      <c r="P78" s="45">
        <v>6.2248999999999999</v>
      </c>
      <c r="Q78" s="45">
        <v>4.8484999999999996</v>
      </c>
      <c r="R78" s="45">
        <v>15.3325</v>
      </c>
      <c r="S78" s="45">
        <v>0</v>
      </c>
    </row>
    <row r="79" spans="1:19" hidden="1" outlineLevel="1" collapsed="1">
      <c r="A79" s="13">
        <v>42614</v>
      </c>
      <c r="B79" s="45">
        <v>34.58</v>
      </c>
      <c r="C79" s="45">
        <v>28.456900000000001</v>
      </c>
      <c r="D79" s="45">
        <v>37.035200000000003</v>
      </c>
      <c r="E79" s="45">
        <v>40.506300000000003</v>
      </c>
      <c r="F79" s="45">
        <v>37.5199</v>
      </c>
      <c r="G79" s="45">
        <v>23.203900000000001</v>
      </c>
      <c r="H79" s="45">
        <v>35.096800000000002</v>
      </c>
      <c r="I79" s="45">
        <v>28.4191</v>
      </c>
      <c r="J79" s="45">
        <v>37.845199999999998</v>
      </c>
      <c r="K79" s="45">
        <v>43.454500000000003</v>
      </c>
      <c r="L79" s="45">
        <v>37.917499999999997</v>
      </c>
      <c r="M79" s="45">
        <v>23.372900000000001</v>
      </c>
      <c r="N79" s="45">
        <v>9.4238</v>
      </c>
      <c r="O79" s="45">
        <v>49.799199999999999</v>
      </c>
      <c r="P79" s="45">
        <v>8.3818000000000001</v>
      </c>
      <c r="Q79" s="45">
        <v>4.8883000000000001</v>
      </c>
      <c r="R79" s="45">
        <v>12.798400000000001</v>
      </c>
      <c r="S79" s="45">
        <v>9.9536999999999995</v>
      </c>
    </row>
    <row r="80" spans="1:19" hidden="1" outlineLevel="1" collapsed="1">
      <c r="A80" s="13">
        <v>42644</v>
      </c>
      <c r="B80" s="45">
        <v>32.520200000000003</v>
      </c>
      <c r="C80" s="45">
        <v>29.847799999999999</v>
      </c>
      <c r="D80" s="45">
        <v>33.518300000000004</v>
      </c>
      <c r="E80" s="45">
        <v>32.699800000000003</v>
      </c>
      <c r="F80" s="45">
        <v>35.532200000000003</v>
      </c>
      <c r="G80" s="45">
        <v>20.498999999999999</v>
      </c>
      <c r="H80" s="45">
        <v>32.744100000000003</v>
      </c>
      <c r="I80" s="45">
        <v>29.831399999999999</v>
      </c>
      <c r="J80" s="45">
        <v>33.8459</v>
      </c>
      <c r="K80" s="45">
        <v>33.0642</v>
      </c>
      <c r="L80" s="45">
        <v>35.913400000000003</v>
      </c>
      <c r="M80" s="45">
        <v>20.500499999999999</v>
      </c>
      <c r="N80" s="45">
        <v>10.816700000000001</v>
      </c>
      <c r="O80" s="45">
        <v>46.884599999999999</v>
      </c>
      <c r="P80" s="45">
        <v>9.8704999999999998</v>
      </c>
      <c r="Q80" s="45">
        <v>4.3181000000000003</v>
      </c>
      <c r="R80" s="45">
        <v>11.8079</v>
      </c>
      <c r="S80" s="45">
        <v>11</v>
      </c>
    </row>
    <row r="81" spans="1:19" hidden="1" outlineLevel="1" collapsed="1">
      <c r="A81" s="13">
        <v>42675</v>
      </c>
      <c r="B81" s="45">
        <v>33.844499999999996</v>
      </c>
      <c r="C81" s="45">
        <v>29.909099999999999</v>
      </c>
      <c r="D81" s="45">
        <v>35.907299999999999</v>
      </c>
      <c r="E81" s="45">
        <v>41.159500000000001</v>
      </c>
      <c r="F81" s="45">
        <v>36.802599999999998</v>
      </c>
      <c r="G81" s="45">
        <v>21.166499999999999</v>
      </c>
      <c r="H81" s="45">
        <v>34.194699999999997</v>
      </c>
      <c r="I81" s="45">
        <v>29.8964</v>
      </c>
      <c r="J81" s="45">
        <v>36.500500000000002</v>
      </c>
      <c r="K81" s="45">
        <v>41.860300000000002</v>
      </c>
      <c r="L81" s="45">
        <v>37.511899999999997</v>
      </c>
      <c r="M81" s="45">
        <v>21.166499999999999</v>
      </c>
      <c r="N81" s="45">
        <v>12.0364</v>
      </c>
      <c r="O81" s="45">
        <v>46.536000000000001</v>
      </c>
      <c r="P81" s="45">
        <v>11.4559</v>
      </c>
      <c r="Q81" s="45">
        <v>4.3677999999999999</v>
      </c>
      <c r="R81" s="45">
        <v>12.621</v>
      </c>
      <c r="S81" s="45">
        <v>0</v>
      </c>
    </row>
    <row r="82" spans="1:19" hidden="1" outlineLevel="1" collapsed="1">
      <c r="A82" s="13">
        <v>42705</v>
      </c>
      <c r="B82" s="45">
        <v>32.873699999999999</v>
      </c>
      <c r="C82" s="45">
        <v>30.168299999999999</v>
      </c>
      <c r="D82" s="45">
        <v>34.125700000000002</v>
      </c>
      <c r="E82" s="45">
        <v>40.371099999999998</v>
      </c>
      <c r="F82" s="45">
        <v>34.771299999999997</v>
      </c>
      <c r="G82" s="45">
        <v>20.4558</v>
      </c>
      <c r="H82" s="45">
        <v>33.029299999999999</v>
      </c>
      <c r="I82" s="45">
        <v>30.357600000000001</v>
      </c>
      <c r="J82" s="45">
        <v>34.264800000000001</v>
      </c>
      <c r="K82" s="45">
        <v>40.381799999999998</v>
      </c>
      <c r="L82" s="45">
        <v>34.927999999999997</v>
      </c>
      <c r="M82" s="45">
        <v>20.5276</v>
      </c>
      <c r="N82" s="45">
        <v>10.7631</v>
      </c>
      <c r="O82" s="45">
        <v>5.3216000000000001</v>
      </c>
      <c r="P82" s="45">
        <v>13.595000000000001</v>
      </c>
      <c r="Q82" s="45">
        <v>16.735900000000001</v>
      </c>
      <c r="R82" s="45">
        <v>13.211600000000001</v>
      </c>
      <c r="S82" s="45">
        <v>14.9</v>
      </c>
    </row>
    <row r="83" spans="1:19" hidden="1" outlineLevel="1" collapsed="1">
      <c r="A83" s="13">
        <v>42736</v>
      </c>
      <c r="B83" s="45">
        <v>31.996500000000001</v>
      </c>
      <c r="C83" s="45">
        <v>30.327500000000001</v>
      </c>
      <c r="D83" s="45">
        <v>32.817999999999998</v>
      </c>
      <c r="E83" s="45">
        <v>33.447400000000002</v>
      </c>
      <c r="F83" s="45">
        <v>35.046399999999998</v>
      </c>
      <c r="G83" s="45">
        <v>16.226500000000001</v>
      </c>
      <c r="H83" s="45">
        <v>32.4465</v>
      </c>
      <c r="I83" s="45">
        <v>30.365300000000001</v>
      </c>
      <c r="J83" s="45">
        <v>33.497599999999998</v>
      </c>
      <c r="K83" s="45">
        <v>34.643900000000002</v>
      </c>
      <c r="L83" s="45">
        <v>35.188099999999999</v>
      </c>
      <c r="M83" s="45">
        <v>17.115600000000001</v>
      </c>
      <c r="N83" s="45">
        <v>8.1509</v>
      </c>
      <c r="O83" s="45">
        <v>5.8864000000000001</v>
      </c>
      <c r="P83" s="45">
        <v>8.2149000000000001</v>
      </c>
      <c r="Q83" s="45">
        <v>4.6208999999999998</v>
      </c>
      <c r="R83" s="45">
        <v>13.2567</v>
      </c>
      <c r="S83" s="45">
        <v>9.9083000000000006</v>
      </c>
    </row>
    <row r="84" spans="1:19" hidden="1" outlineLevel="1" collapsed="1">
      <c r="A84" s="13">
        <v>42767</v>
      </c>
      <c r="B84" s="45">
        <v>32.654899999999998</v>
      </c>
      <c r="C84" s="45">
        <v>30.2239</v>
      </c>
      <c r="D84" s="45">
        <v>34.9208</v>
      </c>
      <c r="E84" s="45">
        <v>36.181800000000003</v>
      </c>
      <c r="F84" s="45">
        <v>36.588700000000003</v>
      </c>
      <c r="G84" s="45">
        <v>20.021699999999999</v>
      </c>
      <c r="H84" s="45">
        <v>33.033499999999997</v>
      </c>
      <c r="I84" s="45">
        <v>30.217099999999999</v>
      </c>
      <c r="J84" s="45">
        <v>35.729399999999998</v>
      </c>
      <c r="K84" s="45">
        <v>40.047499999999999</v>
      </c>
      <c r="L84" s="45">
        <v>36.696599999999997</v>
      </c>
      <c r="M84" s="45">
        <v>20.021699999999999</v>
      </c>
      <c r="N84" s="45">
        <v>5.9476000000000004</v>
      </c>
      <c r="O84" s="45">
        <v>46.51</v>
      </c>
      <c r="P84" s="45">
        <v>5.3525</v>
      </c>
      <c r="Q84" s="45">
        <v>4.2851999999999997</v>
      </c>
      <c r="R84" s="45">
        <v>13.2616</v>
      </c>
      <c r="S84" s="45">
        <v>0</v>
      </c>
    </row>
    <row r="85" spans="1:19" hidden="1" outlineLevel="1" collapsed="1">
      <c r="A85" s="13">
        <v>42795</v>
      </c>
      <c r="B85" s="45">
        <v>30.683</v>
      </c>
      <c r="C85" s="45">
        <v>30.208100000000002</v>
      </c>
      <c r="D85" s="45">
        <v>30.909300000000002</v>
      </c>
      <c r="E85" s="45">
        <v>33.772799999999997</v>
      </c>
      <c r="F85" s="45">
        <v>31.374700000000001</v>
      </c>
      <c r="G85" s="45">
        <v>19.055800000000001</v>
      </c>
      <c r="H85" s="45">
        <v>30.9483</v>
      </c>
      <c r="I85" s="45">
        <v>30.153199999999998</v>
      </c>
      <c r="J85" s="45">
        <v>31.331900000000001</v>
      </c>
      <c r="K85" s="45">
        <v>35.838500000000003</v>
      </c>
      <c r="L85" s="45">
        <v>31.461400000000001</v>
      </c>
      <c r="M85" s="45">
        <v>19.055800000000001</v>
      </c>
      <c r="N85" s="45">
        <v>10.2407</v>
      </c>
      <c r="O85" s="45">
        <v>42.732100000000003</v>
      </c>
      <c r="P85" s="45">
        <v>6.2248000000000001</v>
      </c>
      <c r="Q85" s="45">
        <v>4.7625000000000002</v>
      </c>
      <c r="R85" s="45">
        <v>12.3293</v>
      </c>
      <c r="S85" s="45">
        <v>0</v>
      </c>
    </row>
    <row r="86" spans="1:19" hidden="1" outlineLevel="1" collapsed="1">
      <c r="A86" s="13">
        <v>42826</v>
      </c>
      <c r="B86" s="45">
        <v>31.718800000000002</v>
      </c>
      <c r="C86" s="45">
        <v>29.862300000000001</v>
      </c>
      <c r="D86" s="45">
        <v>32.463099999999997</v>
      </c>
      <c r="E86" s="45">
        <v>36.502499999999998</v>
      </c>
      <c r="F86" s="45">
        <v>33.066600000000001</v>
      </c>
      <c r="G86" s="45">
        <v>20.369299999999999</v>
      </c>
      <c r="H86" s="45">
        <v>32.523299999999999</v>
      </c>
      <c r="I86" s="45">
        <v>29.843</v>
      </c>
      <c r="J86" s="45">
        <v>33.6494</v>
      </c>
      <c r="K86" s="45">
        <v>39.325000000000003</v>
      </c>
      <c r="L86" s="45">
        <v>34.117800000000003</v>
      </c>
      <c r="M86" s="45">
        <v>20.369299999999999</v>
      </c>
      <c r="N86" s="45">
        <v>8.6562999999999999</v>
      </c>
      <c r="O86" s="45">
        <v>48.488199999999999</v>
      </c>
      <c r="P86" s="45">
        <v>8.3030000000000008</v>
      </c>
      <c r="Q86" s="45">
        <v>3.5236000000000001</v>
      </c>
      <c r="R86" s="45">
        <v>10.5939</v>
      </c>
      <c r="S86" s="45" t="s">
        <v>345</v>
      </c>
    </row>
    <row r="87" spans="1:19" hidden="1" outlineLevel="1" collapsed="1">
      <c r="A87" s="13">
        <v>42856</v>
      </c>
      <c r="B87" s="45">
        <v>34.035600000000002</v>
      </c>
      <c r="C87" s="45">
        <v>33.954099999999997</v>
      </c>
      <c r="D87" s="45">
        <v>34.0779</v>
      </c>
      <c r="E87" s="45">
        <v>34.0304</v>
      </c>
      <c r="F87" s="45">
        <v>34.811399999999999</v>
      </c>
      <c r="G87" s="45">
        <v>27.5623</v>
      </c>
      <c r="H87" s="45">
        <v>34.386099999999999</v>
      </c>
      <c r="I87" s="45">
        <v>33.953099999999999</v>
      </c>
      <c r="J87" s="45">
        <v>34.614800000000002</v>
      </c>
      <c r="K87" s="45">
        <v>36.146799999999999</v>
      </c>
      <c r="L87" s="45">
        <v>34.855899999999998</v>
      </c>
      <c r="M87" s="45">
        <v>27.966100000000001</v>
      </c>
      <c r="N87" s="45">
        <v>4.6279000000000003</v>
      </c>
      <c r="O87" s="45">
        <v>40.524299999999997</v>
      </c>
      <c r="P87" s="45">
        <v>4.4626999999999999</v>
      </c>
      <c r="Q87" s="45">
        <v>3.5278999999999998</v>
      </c>
      <c r="R87" s="45">
        <v>10.4709</v>
      </c>
      <c r="S87" s="45">
        <v>8.5</v>
      </c>
    </row>
    <row r="88" spans="1:19" hidden="1" outlineLevel="1" collapsed="1">
      <c r="A88" s="13">
        <v>42887</v>
      </c>
      <c r="B88" s="45">
        <v>32.329700000000003</v>
      </c>
      <c r="C88" s="45">
        <v>30.365400000000001</v>
      </c>
      <c r="D88" s="45">
        <v>33.225200000000001</v>
      </c>
      <c r="E88" s="45">
        <v>30.900500000000001</v>
      </c>
      <c r="F88" s="45">
        <v>35.121000000000002</v>
      </c>
      <c r="G88" s="45">
        <v>26.346900000000002</v>
      </c>
      <c r="H88" s="45">
        <v>32.741500000000002</v>
      </c>
      <c r="I88" s="45">
        <v>30.3033</v>
      </c>
      <c r="J88" s="45">
        <v>33.873199999999997</v>
      </c>
      <c r="K88" s="45">
        <v>32.375799999999998</v>
      </c>
      <c r="L88" s="45">
        <v>35.323999999999998</v>
      </c>
      <c r="M88" s="45">
        <v>26.866599999999998</v>
      </c>
      <c r="N88" s="45">
        <v>10.2629</v>
      </c>
      <c r="O88" s="45">
        <v>40.216799999999999</v>
      </c>
      <c r="P88" s="45">
        <v>6.6688999999999998</v>
      </c>
      <c r="Q88" s="45">
        <v>3.6057000000000001</v>
      </c>
      <c r="R88" s="45">
        <v>11.483000000000001</v>
      </c>
      <c r="S88" s="45">
        <v>14.3226</v>
      </c>
    </row>
    <row r="89" spans="1:19" hidden="1" outlineLevel="1" collapsed="1">
      <c r="A89" s="13">
        <v>42917</v>
      </c>
      <c r="B89" s="45">
        <v>37.664900000000003</v>
      </c>
      <c r="C89" s="45">
        <v>30.6204</v>
      </c>
      <c r="D89" s="45">
        <v>41.759700000000002</v>
      </c>
      <c r="E89" s="45">
        <v>36.438499999999998</v>
      </c>
      <c r="F89" s="45">
        <v>46.23</v>
      </c>
      <c r="G89" s="45">
        <v>28.267900000000001</v>
      </c>
      <c r="H89" s="45">
        <v>38.137300000000003</v>
      </c>
      <c r="I89" s="45">
        <v>30.619900000000001</v>
      </c>
      <c r="J89" s="45">
        <v>42.604599999999998</v>
      </c>
      <c r="K89" s="45">
        <v>38.86</v>
      </c>
      <c r="L89" s="45">
        <v>46.332599999999999</v>
      </c>
      <c r="M89" s="45">
        <v>28.267900000000001</v>
      </c>
      <c r="N89" s="45">
        <v>4.0313999999999997</v>
      </c>
      <c r="O89" s="45">
        <v>40.645800000000001</v>
      </c>
      <c r="P89" s="45">
        <v>3.9863</v>
      </c>
      <c r="Q89" s="45">
        <v>3.1812</v>
      </c>
      <c r="R89" s="45">
        <v>12.5756</v>
      </c>
      <c r="S89" s="45">
        <v>0</v>
      </c>
    </row>
    <row r="90" spans="1:19" hidden="1" outlineLevel="1" collapsed="1">
      <c r="A90" s="13">
        <v>42948</v>
      </c>
      <c r="B90" s="45">
        <v>31.920100000000001</v>
      </c>
      <c r="C90" s="45">
        <v>30.1587</v>
      </c>
      <c r="D90" s="45">
        <v>32.626600000000003</v>
      </c>
      <c r="E90" s="45">
        <v>28.235700000000001</v>
      </c>
      <c r="F90" s="45">
        <v>35.419600000000003</v>
      </c>
      <c r="G90" s="45">
        <v>23.423300000000001</v>
      </c>
      <c r="H90" s="45">
        <v>32.340200000000003</v>
      </c>
      <c r="I90" s="45">
        <v>30.136600000000001</v>
      </c>
      <c r="J90" s="45">
        <v>33.244300000000003</v>
      </c>
      <c r="K90" s="45">
        <v>29.809100000000001</v>
      </c>
      <c r="L90" s="45">
        <v>35.671199999999999</v>
      </c>
      <c r="M90" s="45">
        <v>23.423300000000001</v>
      </c>
      <c r="N90" s="45">
        <v>7.8117999999999999</v>
      </c>
      <c r="O90" s="45">
        <v>49.163499999999999</v>
      </c>
      <c r="P90" s="45">
        <v>6.9954000000000001</v>
      </c>
      <c r="Q90" s="45">
        <v>2.9763000000000002</v>
      </c>
      <c r="R90" s="45">
        <v>14.8324</v>
      </c>
      <c r="S90" s="45">
        <v>0</v>
      </c>
    </row>
    <row r="91" spans="1:19" hidden="1" outlineLevel="1" collapsed="1">
      <c r="A91" s="13">
        <v>42979</v>
      </c>
      <c r="B91" s="45">
        <v>33.414299999999997</v>
      </c>
      <c r="C91" s="45">
        <v>30.229500000000002</v>
      </c>
      <c r="D91" s="45">
        <v>34.478700000000003</v>
      </c>
      <c r="E91" s="45">
        <v>37.31</v>
      </c>
      <c r="F91" s="45">
        <v>34.753700000000002</v>
      </c>
      <c r="G91" s="45">
        <v>24.059000000000001</v>
      </c>
      <c r="H91" s="45">
        <v>33.561599999999999</v>
      </c>
      <c r="I91" s="45">
        <v>30.229299999999999</v>
      </c>
      <c r="J91" s="45">
        <v>34.682600000000001</v>
      </c>
      <c r="K91" s="45">
        <v>38.280200000000001</v>
      </c>
      <c r="L91" s="45">
        <v>34.753700000000002</v>
      </c>
      <c r="M91" s="45">
        <v>24.059000000000001</v>
      </c>
      <c r="N91" s="45">
        <v>3.5055999999999998</v>
      </c>
      <c r="O91" s="45">
        <v>37.393300000000004</v>
      </c>
      <c r="P91" s="45">
        <v>3.4630000000000001</v>
      </c>
      <c r="Q91" s="45">
        <v>3.4630000000000001</v>
      </c>
      <c r="R91" s="45">
        <v>0</v>
      </c>
      <c r="S91" s="45">
        <v>0</v>
      </c>
    </row>
    <row r="92" spans="1:19" hidden="1" outlineLevel="1" collapsed="1">
      <c r="A92" s="13">
        <v>43009</v>
      </c>
      <c r="B92" s="45">
        <v>32.759599999999999</v>
      </c>
      <c r="C92" s="45">
        <v>30.393599999999999</v>
      </c>
      <c r="D92" s="45">
        <v>33.381399999999999</v>
      </c>
      <c r="E92" s="45">
        <v>31.821400000000001</v>
      </c>
      <c r="F92" s="45">
        <v>34.858499999999999</v>
      </c>
      <c r="G92" s="45">
        <v>25.388500000000001</v>
      </c>
      <c r="H92" s="45">
        <v>33.328699999999998</v>
      </c>
      <c r="I92" s="45">
        <v>30.383299999999998</v>
      </c>
      <c r="J92" s="45">
        <v>34.124400000000001</v>
      </c>
      <c r="K92" s="45">
        <v>33.646900000000002</v>
      </c>
      <c r="L92" s="45">
        <v>35.300199999999997</v>
      </c>
      <c r="M92" s="45">
        <v>25.388500000000001</v>
      </c>
      <c r="N92" s="45">
        <v>7.5368000000000004</v>
      </c>
      <c r="O92" s="45">
        <v>49.386699999999998</v>
      </c>
      <c r="P92" s="45">
        <v>7.3205999999999998</v>
      </c>
      <c r="Q92" s="45">
        <v>3.1036000000000001</v>
      </c>
      <c r="R92" s="45">
        <v>12.165800000000001</v>
      </c>
      <c r="S92" s="45">
        <v>0</v>
      </c>
    </row>
    <row r="93" spans="1:19" hidden="1" outlineLevel="1" collapsed="1">
      <c r="A93" s="13">
        <v>43040</v>
      </c>
      <c r="B93" s="45">
        <v>31.2194</v>
      </c>
      <c r="C93" s="45">
        <v>30.27</v>
      </c>
      <c r="D93" s="45">
        <v>31.6082</v>
      </c>
      <c r="E93" s="45">
        <v>31.127600000000001</v>
      </c>
      <c r="F93" s="45">
        <v>32.954900000000002</v>
      </c>
      <c r="G93" s="45">
        <v>21.802700000000002</v>
      </c>
      <c r="H93" s="45">
        <v>32.085900000000002</v>
      </c>
      <c r="I93" s="45">
        <v>30.249400000000001</v>
      </c>
      <c r="J93" s="45">
        <v>32.8735</v>
      </c>
      <c r="K93" s="45">
        <v>35.585299999999997</v>
      </c>
      <c r="L93" s="45">
        <v>33.270299999999999</v>
      </c>
      <c r="M93" s="45">
        <v>22.763300000000001</v>
      </c>
      <c r="N93" s="45">
        <v>5.8788999999999998</v>
      </c>
      <c r="O93" s="45">
        <v>48.491399999999999</v>
      </c>
      <c r="P93" s="45">
        <v>5.4522000000000004</v>
      </c>
      <c r="Q93" s="45">
        <v>3.3925999999999998</v>
      </c>
      <c r="R93" s="45">
        <v>10.336399999999999</v>
      </c>
      <c r="S93" s="45">
        <v>8.5</v>
      </c>
    </row>
    <row r="94" spans="1:19" hidden="1" outlineLevel="1" collapsed="1">
      <c r="A94" s="13">
        <v>43070</v>
      </c>
      <c r="B94" s="45">
        <v>32.862000000000002</v>
      </c>
      <c r="C94" s="45">
        <v>30.155999999999999</v>
      </c>
      <c r="D94" s="45">
        <v>33.905799999999999</v>
      </c>
      <c r="E94" s="45">
        <v>46.307600000000001</v>
      </c>
      <c r="F94" s="45">
        <v>32.181199999999997</v>
      </c>
      <c r="G94" s="45">
        <v>22.431799999999999</v>
      </c>
      <c r="H94" s="45">
        <v>33.385599999999997</v>
      </c>
      <c r="I94" s="45">
        <v>30.1557</v>
      </c>
      <c r="J94" s="45">
        <v>34.668500000000002</v>
      </c>
      <c r="K94" s="45">
        <v>46.307600000000001</v>
      </c>
      <c r="L94" s="45">
        <v>32.4726</v>
      </c>
      <c r="M94" s="45">
        <v>27.2699</v>
      </c>
      <c r="N94" s="45">
        <v>8.3314000000000004</v>
      </c>
      <c r="O94" s="45">
        <v>40.099499999999999</v>
      </c>
      <c r="P94" s="45">
        <v>8.3169000000000004</v>
      </c>
      <c r="Q94" s="45">
        <v>0</v>
      </c>
      <c r="R94" s="45">
        <v>11.107699999999999</v>
      </c>
      <c r="S94" s="45">
        <v>6.8125</v>
      </c>
    </row>
    <row r="95" spans="1:19" hidden="1" outlineLevel="1" collapsed="1">
      <c r="A95" s="13">
        <v>43101</v>
      </c>
      <c r="B95" s="45">
        <v>32.0124</v>
      </c>
      <c r="C95" s="45">
        <v>30.3063</v>
      </c>
      <c r="D95" s="45">
        <v>32.9071</v>
      </c>
      <c r="E95" s="45">
        <v>34.968200000000003</v>
      </c>
      <c r="F95" s="45">
        <v>33.070300000000003</v>
      </c>
      <c r="G95" s="45">
        <v>25.620799999999999</v>
      </c>
      <c r="H95" s="45">
        <v>32.218800000000002</v>
      </c>
      <c r="I95" s="45">
        <v>30.289100000000001</v>
      </c>
      <c r="J95" s="45">
        <v>33.244300000000003</v>
      </c>
      <c r="K95" s="45">
        <v>34.968200000000003</v>
      </c>
      <c r="L95" s="45">
        <v>33.278199999999998</v>
      </c>
      <c r="M95" s="45">
        <v>27.577300000000001</v>
      </c>
      <c r="N95" s="45">
        <v>10.6889</v>
      </c>
      <c r="O95" s="45">
        <v>49.842599999999997</v>
      </c>
      <c r="P95" s="45">
        <v>9.4124999999999996</v>
      </c>
      <c r="Q95" s="45">
        <v>0</v>
      </c>
      <c r="R95" s="45">
        <v>9.8694000000000006</v>
      </c>
      <c r="S95" s="45">
        <v>9.0295000000000005</v>
      </c>
    </row>
    <row r="96" spans="1:19" hidden="1" outlineLevel="1" collapsed="1">
      <c r="A96" s="13">
        <v>43132</v>
      </c>
      <c r="B96" s="45">
        <v>32.396599999999999</v>
      </c>
      <c r="C96" s="45">
        <v>30.222899999999999</v>
      </c>
      <c r="D96" s="45">
        <v>33.292400000000001</v>
      </c>
      <c r="E96" s="45">
        <v>32.745199999999997</v>
      </c>
      <c r="F96" s="45">
        <v>34.777900000000002</v>
      </c>
      <c r="G96" s="45">
        <v>17.3811</v>
      </c>
      <c r="H96" s="45">
        <v>32.533000000000001</v>
      </c>
      <c r="I96" s="45">
        <v>30.1022</v>
      </c>
      <c r="J96" s="45">
        <v>33.539099999999998</v>
      </c>
      <c r="K96" s="45">
        <v>32.745199999999997</v>
      </c>
      <c r="L96" s="45">
        <v>34.906500000000001</v>
      </c>
      <c r="M96" s="45">
        <v>18.4709</v>
      </c>
      <c r="N96" s="45">
        <v>17.514399999999998</v>
      </c>
      <c r="O96" s="45">
        <v>49.957799999999999</v>
      </c>
      <c r="P96" s="45">
        <v>9.6349999999999998</v>
      </c>
      <c r="Q96" s="45">
        <v>0</v>
      </c>
      <c r="R96" s="45">
        <v>12.5146</v>
      </c>
      <c r="S96" s="45">
        <v>7.6694000000000004</v>
      </c>
    </row>
    <row r="97" spans="1:19" hidden="1" outlineLevel="1" collapsed="1">
      <c r="A97" s="13">
        <v>43160</v>
      </c>
      <c r="B97" s="45">
        <v>31.202400000000001</v>
      </c>
      <c r="C97" s="45">
        <v>30.226900000000001</v>
      </c>
      <c r="D97" s="45">
        <v>31.595700000000001</v>
      </c>
      <c r="E97" s="45">
        <v>31.488900000000001</v>
      </c>
      <c r="F97" s="45">
        <v>32.500700000000002</v>
      </c>
      <c r="G97" s="45">
        <v>18.328299999999999</v>
      </c>
      <c r="H97" s="45">
        <v>31.245000000000001</v>
      </c>
      <c r="I97" s="45">
        <v>30.225000000000001</v>
      </c>
      <c r="J97" s="45">
        <v>31.6572</v>
      </c>
      <c r="K97" s="45">
        <v>31.488900000000001</v>
      </c>
      <c r="L97" s="45">
        <v>32.510300000000001</v>
      </c>
      <c r="M97" s="45">
        <v>18.869299999999999</v>
      </c>
      <c r="N97" s="45">
        <v>7.6459999999999999</v>
      </c>
      <c r="O97" s="45">
        <v>47.115299999999998</v>
      </c>
      <c r="P97" s="45">
        <v>6.9577999999999998</v>
      </c>
      <c r="Q97" s="45">
        <v>0</v>
      </c>
      <c r="R97" s="45">
        <v>5.25</v>
      </c>
      <c r="S97" s="45">
        <v>7.1555999999999997</v>
      </c>
    </row>
    <row r="98" spans="1:19" hidden="1" outlineLevel="1" collapsed="1">
      <c r="A98" s="13">
        <v>43191</v>
      </c>
      <c r="B98" s="45">
        <v>32.730699999999999</v>
      </c>
      <c r="C98" s="45">
        <v>30.197299999999998</v>
      </c>
      <c r="D98" s="45">
        <v>33.7181</v>
      </c>
      <c r="E98" s="45">
        <v>34.1218</v>
      </c>
      <c r="F98" s="45">
        <v>34.539400000000001</v>
      </c>
      <c r="G98" s="45">
        <v>19.2483</v>
      </c>
      <c r="H98" s="45">
        <v>33.226300000000002</v>
      </c>
      <c r="I98" s="45">
        <v>30.196200000000001</v>
      </c>
      <c r="J98" s="45">
        <v>34.441099999999999</v>
      </c>
      <c r="K98" s="45">
        <v>34.561999999999998</v>
      </c>
      <c r="L98" s="45">
        <v>35.293799999999997</v>
      </c>
      <c r="M98" s="45">
        <v>20.1035</v>
      </c>
      <c r="N98" s="45">
        <v>8.4908999999999999</v>
      </c>
      <c r="O98" s="45">
        <v>46.364199999999997</v>
      </c>
      <c r="P98" s="45">
        <v>8.4558999999999997</v>
      </c>
      <c r="Q98" s="45">
        <v>11.0177</v>
      </c>
      <c r="R98" s="45">
        <v>7.9809999999999999</v>
      </c>
      <c r="S98" s="45">
        <v>8.2494999999999994</v>
      </c>
    </row>
    <row r="99" spans="1:19" hidden="1" outlineLevel="1" collapsed="1">
      <c r="A99" s="13">
        <v>43221</v>
      </c>
      <c r="B99" s="45">
        <v>32.383200000000002</v>
      </c>
      <c r="C99" s="45">
        <v>30.224299999999999</v>
      </c>
      <c r="D99" s="45">
        <v>33.471899999999998</v>
      </c>
      <c r="E99" s="45">
        <v>32.932400000000001</v>
      </c>
      <c r="F99" s="45">
        <v>34.598399999999998</v>
      </c>
      <c r="G99" s="45">
        <v>18.785799999999998</v>
      </c>
      <c r="H99" s="45">
        <v>32.815399999999997</v>
      </c>
      <c r="I99" s="45">
        <v>30.223099999999999</v>
      </c>
      <c r="J99" s="45">
        <v>34.1584</v>
      </c>
      <c r="K99" s="45">
        <v>32.932400000000001</v>
      </c>
      <c r="L99" s="45">
        <v>35.268900000000002</v>
      </c>
      <c r="M99" s="45">
        <v>20.799700000000001</v>
      </c>
      <c r="N99" s="45">
        <v>8.5668000000000006</v>
      </c>
      <c r="O99" s="45">
        <v>43.747399999999999</v>
      </c>
      <c r="P99" s="45">
        <v>8.5091000000000001</v>
      </c>
      <c r="Q99" s="45">
        <v>0</v>
      </c>
      <c r="R99" s="45">
        <v>8.4667999999999992</v>
      </c>
      <c r="S99" s="45">
        <v>8.6053999999999995</v>
      </c>
    </row>
    <row r="100" spans="1:19" hidden="1" outlineLevel="1" collapsed="1">
      <c r="A100" s="13">
        <v>43252</v>
      </c>
      <c r="B100" s="45">
        <v>32.936799999999998</v>
      </c>
      <c r="C100" s="45">
        <v>30.439299999999999</v>
      </c>
      <c r="D100" s="45">
        <v>33.897199999999998</v>
      </c>
      <c r="E100" s="45">
        <v>31.741700000000002</v>
      </c>
      <c r="F100" s="45">
        <v>36.3247</v>
      </c>
      <c r="G100" s="45">
        <v>15.864800000000001</v>
      </c>
      <c r="H100" s="45">
        <v>33.254100000000001</v>
      </c>
      <c r="I100" s="45">
        <v>30.436800000000002</v>
      </c>
      <c r="J100" s="45">
        <v>34.354100000000003</v>
      </c>
      <c r="K100" s="45">
        <v>31.791899999999998</v>
      </c>
      <c r="L100" s="45">
        <v>36.3247</v>
      </c>
      <c r="M100" s="45">
        <v>18.981100000000001</v>
      </c>
      <c r="N100" s="45">
        <v>4.7656000000000001</v>
      </c>
      <c r="O100" s="45">
        <v>43.295099999999998</v>
      </c>
      <c r="P100" s="45">
        <v>4.5750000000000002</v>
      </c>
      <c r="Q100" s="45">
        <v>9.3838000000000008</v>
      </c>
      <c r="R100" s="45">
        <v>0</v>
      </c>
      <c r="S100" s="45">
        <v>4.4154999999999998</v>
      </c>
    </row>
    <row r="101" spans="1:19" hidden="1" outlineLevel="1" collapsed="1">
      <c r="A101" s="13">
        <v>43282</v>
      </c>
      <c r="B101" s="45">
        <v>34.007199999999997</v>
      </c>
      <c r="C101" s="45">
        <v>30.898399999999999</v>
      </c>
      <c r="D101" s="45">
        <v>35.409500000000001</v>
      </c>
      <c r="E101" s="45">
        <v>32.564100000000003</v>
      </c>
      <c r="F101" s="45">
        <v>37.695099999999996</v>
      </c>
      <c r="G101" s="45">
        <v>18.053999999999998</v>
      </c>
      <c r="H101" s="45">
        <v>34.262999999999998</v>
      </c>
      <c r="I101" s="45">
        <v>30.8858</v>
      </c>
      <c r="J101" s="45">
        <v>35.808300000000003</v>
      </c>
      <c r="K101" s="45">
        <v>32.564100000000003</v>
      </c>
      <c r="L101" s="45">
        <v>37.901699999999998</v>
      </c>
      <c r="M101" s="45">
        <v>19.9604</v>
      </c>
      <c r="N101" s="45">
        <v>9.7466000000000008</v>
      </c>
      <c r="O101" s="45">
        <v>50.010599999999997</v>
      </c>
      <c r="P101" s="45">
        <v>8.9421999999999997</v>
      </c>
      <c r="Q101" s="45">
        <v>0</v>
      </c>
      <c r="R101" s="45">
        <v>8.5230999999999995</v>
      </c>
      <c r="S101" s="45">
        <v>9.1555</v>
      </c>
    </row>
    <row r="102" spans="1:19" hidden="1" outlineLevel="1" collapsed="1">
      <c r="A102" s="13">
        <v>43313</v>
      </c>
      <c r="B102" s="45">
        <v>34.065800000000003</v>
      </c>
      <c r="C102" s="45">
        <v>30.8277</v>
      </c>
      <c r="D102" s="45">
        <v>35.606299999999997</v>
      </c>
      <c r="E102" s="45">
        <v>32.256999999999998</v>
      </c>
      <c r="F102" s="45">
        <v>38.3035</v>
      </c>
      <c r="G102" s="45">
        <v>19.396899999999999</v>
      </c>
      <c r="H102" s="45">
        <v>34.176000000000002</v>
      </c>
      <c r="I102" s="45">
        <v>30.821000000000002</v>
      </c>
      <c r="J102" s="45">
        <v>35.781700000000001</v>
      </c>
      <c r="K102" s="45">
        <v>32.256999999999998</v>
      </c>
      <c r="L102" s="45">
        <v>38.405000000000001</v>
      </c>
      <c r="M102" s="45">
        <v>20.1632</v>
      </c>
      <c r="N102" s="45">
        <v>9.9356000000000009</v>
      </c>
      <c r="O102" s="45">
        <v>44.432600000000001</v>
      </c>
      <c r="P102" s="45">
        <v>8.7025000000000006</v>
      </c>
      <c r="Q102" s="45">
        <v>0</v>
      </c>
      <c r="R102" s="45">
        <v>10.6028</v>
      </c>
      <c r="S102" s="45">
        <v>7.4847999999999999</v>
      </c>
    </row>
    <row r="103" spans="1:19" hidden="1" outlineLevel="1" collapsed="1">
      <c r="A103" s="13">
        <v>43344</v>
      </c>
      <c r="B103" s="45">
        <v>34.308500000000002</v>
      </c>
      <c r="C103" s="45">
        <v>31.341999999999999</v>
      </c>
      <c r="D103" s="45">
        <v>35.390900000000002</v>
      </c>
      <c r="E103" s="45">
        <v>26.722300000000001</v>
      </c>
      <c r="F103" s="45">
        <v>40.444099999999999</v>
      </c>
      <c r="G103" s="45">
        <v>22.396000000000001</v>
      </c>
      <c r="H103" s="45">
        <v>34.395899999999997</v>
      </c>
      <c r="I103" s="45">
        <v>31.3413</v>
      </c>
      <c r="J103" s="45">
        <v>35.515599999999999</v>
      </c>
      <c r="K103" s="45">
        <v>26.722300000000001</v>
      </c>
      <c r="L103" s="45">
        <v>40.504100000000001</v>
      </c>
      <c r="M103" s="45">
        <v>23.559000000000001</v>
      </c>
      <c r="N103" s="45">
        <v>8.84</v>
      </c>
      <c r="O103" s="45">
        <v>53.807899999999997</v>
      </c>
      <c r="P103" s="45">
        <v>8.7344000000000008</v>
      </c>
      <c r="Q103" s="45">
        <v>0</v>
      </c>
      <c r="R103" s="45">
        <v>8.5</v>
      </c>
      <c r="S103" s="45">
        <v>8.8167000000000009</v>
      </c>
    </row>
    <row r="104" spans="1:19" hidden="1" outlineLevel="1" collapsed="1">
      <c r="A104" s="13">
        <v>43374</v>
      </c>
      <c r="B104" s="45">
        <v>35.714700000000001</v>
      </c>
      <c r="C104" s="45">
        <v>35.1721</v>
      </c>
      <c r="D104" s="45">
        <v>35.892000000000003</v>
      </c>
      <c r="E104" s="45">
        <v>34.355400000000003</v>
      </c>
      <c r="F104" s="45">
        <v>37.983199999999997</v>
      </c>
      <c r="G104" s="45">
        <v>19.486899999999999</v>
      </c>
      <c r="H104" s="45">
        <v>35.8172</v>
      </c>
      <c r="I104" s="45">
        <v>35.165999999999997</v>
      </c>
      <c r="J104" s="45">
        <v>36.031100000000002</v>
      </c>
      <c r="K104" s="45">
        <v>34.355400000000003</v>
      </c>
      <c r="L104" s="45">
        <v>38.227400000000003</v>
      </c>
      <c r="M104" s="45">
        <v>19.486899999999999</v>
      </c>
      <c r="N104" s="45">
        <v>10.8878</v>
      </c>
      <c r="O104" s="45">
        <v>49.414299999999997</v>
      </c>
      <c r="P104" s="45">
        <v>9.8696000000000002</v>
      </c>
      <c r="Q104" s="45">
        <v>0</v>
      </c>
      <c r="R104" s="45">
        <v>9.8696000000000002</v>
      </c>
      <c r="S104" s="45">
        <v>0</v>
      </c>
    </row>
    <row r="105" spans="1:19" hidden="1" outlineLevel="1" collapsed="1">
      <c r="A105" s="13">
        <v>43405</v>
      </c>
      <c r="B105" s="45">
        <v>35.345700000000001</v>
      </c>
      <c r="C105" s="45">
        <v>32.610100000000003</v>
      </c>
      <c r="D105" s="45">
        <v>35.998899999999999</v>
      </c>
      <c r="E105" s="45">
        <v>34.979199999999999</v>
      </c>
      <c r="F105" s="45">
        <v>37.934699999999999</v>
      </c>
      <c r="G105" s="45">
        <v>15.7141</v>
      </c>
      <c r="H105" s="45">
        <v>35.606900000000003</v>
      </c>
      <c r="I105" s="45">
        <v>32.606999999999999</v>
      </c>
      <c r="J105" s="45">
        <v>36.331099999999999</v>
      </c>
      <c r="K105" s="45">
        <v>34.979199999999999</v>
      </c>
      <c r="L105" s="45">
        <v>38.445799999999998</v>
      </c>
      <c r="M105" s="45">
        <v>16.0838</v>
      </c>
      <c r="N105" s="45">
        <v>5.9554</v>
      </c>
      <c r="O105" s="45">
        <v>54.063200000000002</v>
      </c>
      <c r="P105" s="45">
        <v>5.7999000000000001</v>
      </c>
      <c r="Q105" s="45">
        <v>0</v>
      </c>
      <c r="R105" s="45">
        <v>5.2576000000000001</v>
      </c>
      <c r="S105" s="45">
        <v>8.5</v>
      </c>
    </row>
    <row r="106" spans="1:19" hidden="1" outlineLevel="1" collapsed="1">
      <c r="A106" s="13">
        <v>43435</v>
      </c>
      <c r="B106" s="45">
        <v>36.322699999999998</v>
      </c>
      <c r="C106" s="45">
        <v>33.0319</v>
      </c>
      <c r="D106" s="45">
        <v>37.093200000000003</v>
      </c>
      <c r="E106" s="45">
        <v>35.9206</v>
      </c>
      <c r="F106" s="45">
        <v>40.245399999999997</v>
      </c>
      <c r="G106" s="45">
        <v>15.3497</v>
      </c>
      <c r="H106" s="45">
        <v>37.396500000000003</v>
      </c>
      <c r="I106" s="45">
        <v>33.025599999999997</v>
      </c>
      <c r="J106" s="45">
        <v>38.472200000000001</v>
      </c>
      <c r="K106" s="45">
        <v>35.938400000000001</v>
      </c>
      <c r="L106" s="45">
        <v>41.6282</v>
      </c>
      <c r="M106" s="45">
        <v>17.3718</v>
      </c>
      <c r="N106" s="45">
        <v>10.3795</v>
      </c>
      <c r="O106" s="45">
        <v>57.090299999999999</v>
      </c>
      <c r="P106" s="45">
        <v>10.321300000000001</v>
      </c>
      <c r="Q106" s="45">
        <v>5</v>
      </c>
      <c r="R106" s="45">
        <v>9.3714999999999993</v>
      </c>
      <c r="S106" s="45">
        <v>11.411899999999999</v>
      </c>
    </row>
    <row r="107" spans="1:19" hidden="1" outlineLevel="1" collapsed="1">
      <c r="A107" s="13">
        <v>43466</v>
      </c>
      <c r="B107" s="45">
        <v>36.137099999999997</v>
      </c>
      <c r="C107" s="45">
        <v>33.147500000000001</v>
      </c>
      <c r="D107" s="45">
        <v>36.7806</v>
      </c>
      <c r="E107" s="45">
        <v>36.5593</v>
      </c>
      <c r="F107" s="45">
        <v>37.9968</v>
      </c>
      <c r="G107" s="45">
        <v>14.181699999999999</v>
      </c>
      <c r="H107" s="45">
        <v>36.409100000000002</v>
      </c>
      <c r="I107" s="45">
        <v>33.1447</v>
      </c>
      <c r="J107" s="45">
        <v>37.120100000000001</v>
      </c>
      <c r="K107" s="45">
        <v>36.5593</v>
      </c>
      <c r="L107" s="45">
        <v>38.400500000000001</v>
      </c>
      <c r="M107" s="45">
        <v>15.231400000000001</v>
      </c>
      <c r="N107" s="45">
        <v>8.5792999999999999</v>
      </c>
      <c r="O107" s="45">
        <v>56.729799999999997</v>
      </c>
      <c r="P107" s="45">
        <v>8.4754000000000005</v>
      </c>
      <c r="Q107" s="45">
        <v>0</v>
      </c>
      <c r="R107" s="45">
        <v>8.0484000000000009</v>
      </c>
      <c r="S107" s="45">
        <v>9.1805000000000003</v>
      </c>
    </row>
    <row r="108" spans="1:19" hidden="1" outlineLevel="1" collapsed="1">
      <c r="A108" s="13">
        <v>43497</v>
      </c>
      <c r="B108" s="45">
        <v>33.247199999999999</v>
      </c>
      <c r="C108" s="45">
        <v>32.904800000000002</v>
      </c>
      <c r="D108" s="45">
        <v>33.329500000000003</v>
      </c>
      <c r="E108" s="45">
        <v>33.703000000000003</v>
      </c>
      <c r="F108" s="45">
        <v>34.3874</v>
      </c>
      <c r="G108" s="45">
        <v>13.823600000000001</v>
      </c>
      <c r="H108" s="45">
        <v>33.487200000000001</v>
      </c>
      <c r="I108" s="45">
        <v>32.892299999999999</v>
      </c>
      <c r="J108" s="45">
        <v>33.631900000000002</v>
      </c>
      <c r="K108" s="45">
        <v>33.703000000000003</v>
      </c>
      <c r="L108" s="45">
        <v>34.878399999999999</v>
      </c>
      <c r="M108" s="45">
        <v>14.045400000000001</v>
      </c>
      <c r="N108" s="45">
        <v>9.3536000000000001</v>
      </c>
      <c r="O108" s="45">
        <v>51.7498</v>
      </c>
      <c r="P108" s="45">
        <v>8.7992000000000008</v>
      </c>
      <c r="Q108" s="45">
        <v>0</v>
      </c>
      <c r="R108" s="45">
        <v>8.8421000000000003</v>
      </c>
      <c r="S108" s="45">
        <v>8.5</v>
      </c>
    </row>
    <row r="109" spans="1:19" hidden="1" outlineLevel="1" collapsed="1">
      <c r="A109" s="13">
        <v>43525</v>
      </c>
      <c r="B109" s="45">
        <v>31.534600000000001</v>
      </c>
      <c r="C109" s="45">
        <v>33.161000000000001</v>
      </c>
      <c r="D109" s="45">
        <v>31.165500000000002</v>
      </c>
      <c r="E109" s="45">
        <v>28.451699999999999</v>
      </c>
      <c r="F109" s="45">
        <v>34.112499999999997</v>
      </c>
      <c r="G109" s="45">
        <v>15.2737</v>
      </c>
      <c r="H109" s="45">
        <v>31.629799999999999</v>
      </c>
      <c r="I109" s="45">
        <v>33.159100000000002</v>
      </c>
      <c r="J109" s="45">
        <v>31.280899999999999</v>
      </c>
      <c r="K109" s="45">
        <v>28.454499999999999</v>
      </c>
      <c r="L109" s="45">
        <v>34.295099999999998</v>
      </c>
      <c r="M109" s="45">
        <v>15.410500000000001</v>
      </c>
      <c r="N109" s="45">
        <v>10.483000000000001</v>
      </c>
      <c r="O109" s="45">
        <v>56.104399999999998</v>
      </c>
      <c r="P109" s="45">
        <v>10.329000000000001</v>
      </c>
      <c r="Q109" s="45">
        <v>16.180399999999999</v>
      </c>
      <c r="R109" s="45">
        <v>10.2895</v>
      </c>
      <c r="S109" s="45">
        <v>10</v>
      </c>
    </row>
    <row r="110" spans="1:19" hidden="1" outlineLevel="1" collapsed="1">
      <c r="A110" s="13">
        <v>43556</v>
      </c>
      <c r="B110" s="45">
        <v>33.175600000000003</v>
      </c>
      <c r="C110" s="45">
        <v>33.317999999999998</v>
      </c>
      <c r="D110" s="45">
        <v>33.142699999999998</v>
      </c>
      <c r="E110" s="45">
        <v>33.490299999999998</v>
      </c>
      <c r="F110" s="45">
        <v>33.715200000000003</v>
      </c>
      <c r="G110" s="45">
        <v>20.277999999999999</v>
      </c>
      <c r="H110" s="45">
        <v>33.552999999999997</v>
      </c>
      <c r="I110" s="45">
        <v>33.3172</v>
      </c>
      <c r="J110" s="45">
        <v>33.608600000000003</v>
      </c>
      <c r="K110" s="45">
        <v>33.629399999999997</v>
      </c>
      <c r="L110" s="45">
        <v>34.292499999999997</v>
      </c>
      <c r="M110" s="45">
        <v>21.258099999999999</v>
      </c>
      <c r="N110" s="45">
        <v>8.7706999999999997</v>
      </c>
      <c r="O110" s="45">
        <v>51.469700000000003</v>
      </c>
      <c r="P110" s="45">
        <v>8.7478999999999996</v>
      </c>
      <c r="Q110" s="45">
        <v>7.7679</v>
      </c>
      <c r="R110" s="45">
        <v>9.0765999999999991</v>
      </c>
      <c r="S110" s="45">
        <v>7.6630000000000003</v>
      </c>
    </row>
    <row r="111" spans="1:19" hidden="1" outlineLevel="1" collapsed="1">
      <c r="A111" s="13">
        <v>43586</v>
      </c>
      <c r="B111" s="45">
        <v>34.467100000000002</v>
      </c>
      <c r="C111" s="45">
        <v>33.549799999999998</v>
      </c>
      <c r="D111" s="45">
        <v>34.674100000000003</v>
      </c>
      <c r="E111" s="45">
        <v>36.601599999999998</v>
      </c>
      <c r="F111" s="45">
        <v>34.0961</v>
      </c>
      <c r="G111" s="45">
        <v>20.339099999999998</v>
      </c>
      <c r="H111" s="45">
        <v>34.750399999999999</v>
      </c>
      <c r="I111" s="45">
        <v>33.549100000000003</v>
      </c>
      <c r="J111" s="45">
        <v>35.025199999999998</v>
      </c>
      <c r="K111" s="45">
        <v>36.604500000000002</v>
      </c>
      <c r="L111" s="45">
        <v>34.636200000000002</v>
      </c>
      <c r="M111" s="45">
        <v>20.997</v>
      </c>
      <c r="N111" s="45">
        <v>9.3414999999999999</v>
      </c>
      <c r="O111" s="45">
        <v>45.261899999999997</v>
      </c>
      <c r="P111" s="45">
        <v>9.31</v>
      </c>
      <c r="Q111" s="45">
        <v>3.2528000000000001</v>
      </c>
      <c r="R111" s="45">
        <v>9.4481999999999999</v>
      </c>
      <c r="S111" s="45">
        <v>8.5</v>
      </c>
    </row>
    <row r="112" spans="1:19" hidden="1" outlineLevel="1" collapsed="1">
      <c r="A112" s="13">
        <v>43617</v>
      </c>
      <c r="B112" s="45">
        <v>33.56</v>
      </c>
      <c r="C112" s="45">
        <v>34.088299999999997</v>
      </c>
      <c r="D112" s="45">
        <v>33.427199999999999</v>
      </c>
      <c r="E112" s="45">
        <v>33.149299999999997</v>
      </c>
      <c r="F112" s="45">
        <v>34.118400000000001</v>
      </c>
      <c r="G112" s="45">
        <v>23.548200000000001</v>
      </c>
      <c r="H112" s="45">
        <v>34.007399999999997</v>
      </c>
      <c r="I112" s="45">
        <v>34.085000000000001</v>
      </c>
      <c r="J112" s="45">
        <v>33.987499999999997</v>
      </c>
      <c r="K112" s="45">
        <v>33.157200000000003</v>
      </c>
      <c r="L112" s="45">
        <v>34.959299999999999</v>
      </c>
      <c r="M112" s="45">
        <v>24.792200000000001</v>
      </c>
      <c r="N112" s="45">
        <v>9.9230999999999998</v>
      </c>
      <c r="O112" s="45">
        <v>53.3386</v>
      </c>
      <c r="P112" s="45">
        <v>9.8428000000000004</v>
      </c>
      <c r="Q112" s="45">
        <v>3.25</v>
      </c>
      <c r="R112" s="45">
        <v>9.9405999999999999</v>
      </c>
      <c r="S112" s="45">
        <v>9.3145000000000007</v>
      </c>
    </row>
    <row r="113" spans="1:19" hidden="1" outlineLevel="1" collapsed="1">
      <c r="A113" s="13">
        <v>43647</v>
      </c>
      <c r="B113" s="45">
        <v>35.154699999999998</v>
      </c>
      <c r="C113" s="45">
        <v>34.626800000000003</v>
      </c>
      <c r="D113" s="45">
        <v>35.2545</v>
      </c>
      <c r="E113" s="45">
        <v>37.484000000000002</v>
      </c>
      <c r="F113" s="45">
        <v>33.917900000000003</v>
      </c>
      <c r="G113" s="45">
        <v>18.330200000000001</v>
      </c>
      <c r="H113" s="45">
        <v>35.538600000000002</v>
      </c>
      <c r="I113" s="45">
        <v>34.626600000000003</v>
      </c>
      <c r="J113" s="45">
        <v>35.714100000000002</v>
      </c>
      <c r="K113" s="45">
        <v>37.484000000000002</v>
      </c>
      <c r="L113" s="45">
        <v>34.7027</v>
      </c>
      <c r="M113" s="45">
        <v>19.555700000000002</v>
      </c>
      <c r="N113" s="45">
        <v>9.5746000000000002</v>
      </c>
      <c r="O113" s="45">
        <v>45.074199999999998</v>
      </c>
      <c r="P113" s="45">
        <v>9.5680999999999994</v>
      </c>
      <c r="Q113" s="45">
        <v>0</v>
      </c>
      <c r="R113" s="45">
        <v>9.9920000000000009</v>
      </c>
      <c r="S113" s="45">
        <v>8</v>
      </c>
    </row>
    <row r="114" spans="1:19" hidden="1" outlineLevel="1" collapsed="1">
      <c r="A114" s="13">
        <v>43678</v>
      </c>
      <c r="B114" s="45">
        <v>37.011299999999999</v>
      </c>
      <c r="C114" s="45">
        <v>35.039900000000003</v>
      </c>
      <c r="D114" s="45">
        <v>37.259399999999999</v>
      </c>
      <c r="E114" s="45">
        <v>39.391500000000001</v>
      </c>
      <c r="F114" s="45">
        <v>33.2361</v>
      </c>
      <c r="G114" s="45">
        <v>21.1172</v>
      </c>
      <c r="H114" s="45">
        <v>37.188699999999997</v>
      </c>
      <c r="I114" s="45">
        <v>35.0398</v>
      </c>
      <c r="J114" s="45">
        <v>37.461100000000002</v>
      </c>
      <c r="K114" s="45">
        <v>39.391500000000001</v>
      </c>
      <c r="L114" s="45">
        <v>33.617899999999999</v>
      </c>
      <c r="M114" s="45">
        <v>23.196100000000001</v>
      </c>
      <c r="N114" s="45">
        <v>8.4001000000000001</v>
      </c>
      <c r="O114" s="45">
        <v>38.892299999999999</v>
      </c>
      <c r="P114" s="45">
        <v>8.3907000000000007</v>
      </c>
      <c r="Q114" s="45">
        <v>0</v>
      </c>
      <c r="R114" s="45">
        <v>8.5101999999999993</v>
      </c>
      <c r="S114" s="45">
        <v>8.1760999999999999</v>
      </c>
    </row>
    <row r="115" spans="1:19" hidden="1" outlineLevel="1" collapsed="1">
      <c r="A115" s="13">
        <v>43709</v>
      </c>
      <c r="B115" s="45">
        <v>36.216000000000001</v>
      </c>
      <c r="C115" s="45">
        <v>35.170699999999997</v>
      </c>
      <c r="D115" s="45">
        <v>36.343499999999999</v>
      </c>
      <c r="E115" s="45">
        <v>38.589500000000001</v>
      </c>
      <c r="F115" s="45">
        <v>32.4846</v>
      </c>
      <c r="G115" s="45">
        <v>18.2896</v>
      </c>
      <c r="H115" s="45">
        <v>36.543700000000001</v>
      </c>
      <c r="I115" s="45">
        <v>35.168999999999997</v>
      </c>
      <c r="J115" s="45">
        <v>36.7136</v>
      </c>
      <c r="K115" s="45">
        <v>38.595700000000001</v>
      </c>
      <c r="L115" s="45">
        <v>33.579099999999997</v>
      </c>
      <c r="M115" s="45">
        <v>18.453199999999999</v>
      </c>
      <c r="N115" s="45">
        <v>9.0249000000000006</v>
      </c>
      <c r="O115" s="45">
        <v>40.884</v>
      </c>
      <c r="P115" s="45">
        <v>8.9412000000000003</v>
      </c>
      <c r="Q115" s="45">
        <v>3.75</v>
      </c>
      <c r="R115" s="45">
        <v>9.0045999999999999</v>
      </c>
      <c r="S115" s="45">
        <v>8.5</v>
      </c>
    </row>
    <row r="116" spans="1:19" hidden="1" outlineLevel="1" collapsed="1">
      <c r="A116" s="13">
        <v>43739</v>
      </c>
      <c r="B116" s="45">
        <v>37.097900000000003</v>
      </c>
      <c r="C116" s="45">
        <v>35.296799999999998</v>
      </c>
      <c r="D116" s="45">
        <v>37.336500000000001</v>
      </c>
      <c r="E116" s="45">
        <v>39.401499999999999</v>
      </c>
      <c r="F116" s="45">
        <v>33.993000000000002</v>
      </c>
      <c r="G116" s="45">
        <v>20.077100000000002</v>
      </c>
      <c r="H116" s="45">
        <v>37.289700000000003</v>
      </c>
      <c r="I116" s="45">
        <v>35.296399999999998</v>
      </c>
      <c r="J116" s="45">
        <v>37.555799999999998</v>
      </c>
      <c r="K116" s="45">
        <v>39.401499999999999</v>
      </c>
      <c r="L116" s="45">
        <v>34.671799999999998</v>
      </c>
      <c r="M116" s="45">
        <v>20.077100000000002</v>
      </c>
      <c r="N116" s="45">
        <v>9.0884999999999998</v>
      </c>
      <c r="O116" s="45">
        <v>37.090000000000003</v>
      </c>
      <c r="P116" s="45">
        <v>8.9804999999999993</v>
      </c>
      <c r="Q116" s="45">
        <v>0</v>
      </c>
      <c r="R116" s="45">
        <v>8.9804999999999993</v>
      </c>
      <c r="S116" s="45">
        <v>0</v>
      </c>
    </row>
    <row r="117" spans="1:19" hidden="1" outlineLevel="1" collapsed="1">
      <c r="A117" s="13">
        <v>43770</v>
      </c>
      <c r="B117" s="45">
        <v>36.9236</v>
      </c>
      <c r="C117" s="45">
        <v>34.817100000000003</v>
      </c>
      <c r="D117" s="45">
        <v>37.2102</v>
      </c>
      <c r="E117" s="45">
        <v>39.287100000000002</v>
      </c>
      <c r="F117" s="45">
        <v>34.427399999999999</v>
      </c>
      <c r="G117" s="45">
        <v>16.553999999999998</v>
      </c>
      <c r="H117" s="45">
        <v>37.254199999999997</v>
      </c>
      <c r="I117" s="45">
        <v>34.815800000000003</v>
      </c>
      <c r="J117" s="45">
        <v>37.589799999999997</v>
      </c>
      <c r="K117" s="45">
        <v>39.2956</v>
      </c>
      <c r="L117" s="45">
        <v>34.619799999999998</v>
      </c>
      <c r="M117" s="45">
        <v>21.7865</v>
      </c>
      <c r="N117" s="45">
        <v>5.5437000000000003</v>
      </c>
      <c r="O117" s="45">
        <v>42.436900000000001</v>
      </c>
      <c r="P117" s="45">
        <v>5.4690000000000003</v>
      </c>
      <c r="Q117" s="45">
        <v>14.8689</v>
      </c>
      <c r="R117" s="45">
        <v>7.7647000000000004</v>
      </c>
      <c r="S117" s="45">
        <v>4.7510000000000003</v>
      </c>
    </row>
    <row r="118" spans="1:19" hidden="1" outlineLevel="1" collapsed="1">
      <c r="A118" s="13">
        <v>43800</v>
      </c>
      <c r="B118" s="45">
        <v>37.032299999999999</v>
      </c>
      <c r="C118" s="45">
        <v>35.670099999999998</v>
      </c>
      <c r="D118" s="45">
        <v>37.200299999999999</v>
      </c>
      <c r="E118" s="45">
        <v>39.322499999999998</v>
      </c>
      <c r="F118" s="45">
        <v>33.327599999999997</v>
      </c>
      <c r="G118" s="45">
        <v>17.3933</v>
      </c>
      <c r="H118" s="45">
        <v>37.280099999999997</v>
      </c>
      <c r="I118" s="45">
        <v>35.669199999999996</v>
      </c>
      <c r="J118" s="45">
        <v>37.480499999999999</v>
      </c>
      <c r="K118" s="45">
        <v>39.322499999999998</v>
      </c>
      <c r="L118" s="45">
        <v>33.537799999999997</v>
      </c>
      <c r="M118" s="45">
        <v>22.2425</v>
      </c>
      <c r="N118" s="45">
        <v>6.4591000000000003</v>
      </c>
      <c r="O118" s="45">
        <v>48.950600000000001</v>
      </c>
      <c r="P118" s="45">
        <v>6.4195000000000002</v>
      </c>
      <c r="Q118" s="45">
        <v>0</v>
      </c>
      <c r="R118" s="45">
        <v>10.821300000000001</v>
      </c>
      <c r="S118" s="45">
        <v>4.7537000000000003</v>
      </c>
    </row>
    <row r="119" spans="1:19" hidden="1" outlineLevel="1" collapsed="1">
      <c r="A119" s="13">
        <v>43831</v>
      </c>
      <c r="B119" s="45">
        <v>37.438000000000002</v>
      </c>
      <c r="C119" s="45">
        <v>36.219900000000003</v>
      </c>
      <c r="D119" s="45">
        <v>37.598500000000001</v>
      </c>
      <c r="E119" s="45">
        <v>39.311100000000003</v>
      </c>
      <c r="F119" s="45">
        <v>34.584800000000001</v>
      </c>
      <c r="G119" s="45">
        <v>18.727799999999998</v>
      </c>
      <c r="H119" s="45">
        <v>37.687899999999999</v>
      </c>
      <c r="I119" s="45">
        <v>36.2194</v>
      </c>
      <c r="J119" s="45">
        <v>37.883299999999998</v>
      </c>
      <c r="K119" s="45">
        <v>39.525700000000001</v>
      </c>
      <c r="L119" s="45">
        <v>34.815399999999997</v>
      </c>
      <c r="M119" s="45">
        <v>20.288399999999999</v>
      </c>
      <c r="N119" s="45">
        <v>8.6138999999999992</v>
      </c>
      <c r="O119" s="45">
        <v>42.0946</v>
      </c>
      <c r="P119" s="45">
        <v>8.5813000000000006</v>
      </c>
      <c r="Q119" s="45">
        <v>9.3828999999999994</v>
      </c>
      <c r="R119" s="45">
        <v>9.7447999999999997</v>
      </c>
      <c r="S119" s="45">
        <v>5.3964999999999996</v>
      </c>
    </row>
    <row r="120" spans="1:19" hidden="1" outlineLevel="1" collapsed="1">
      <c r="A120" s="13">
        <v>43862</v>
      </c>
      <c r="B120" s="45">
        <v>37.835099999999997</v>
      </c>
      <c r="C120" s="45">
        <v>35.683399999999999</v>
      </c>
      <c r="D120" s="45">
        <v>38.148000000000003</v>
      </c>
      <c r="E120" s="45">
        <v>40.002899999999997</v>
      </c>
      <c r="F120" s="45">
        <v>35.0199</v>
      </c>
      <c r="G120" s="45">
        <v>17.418700000000001</v>
      </c>
      <c r="H120" s="45">
        <v>37.966500000000003</v>
      </c>
      <c r="I120" s="45">
        <v>35.683</v>
      </c>
      <c r="J120" s="45">
        <v>38.3003</v>
      </c>
      <c r="K120" s="45">
        <v>40.011899999999997</v>
      </c>
      <c r="L120" s="45">
        <v>35.405999999999999</v>
      </c>
      <c r="M120" s="45">
        <v>17.817299999999999</v>
      </c>
      <c r="N120" s="45">
        <v>9.4215</v>
      </c>
      <c r="O120" s="45">
        <v>38.540500000000002</v>
      </c>
      <c r="P120" s="45">
        <v>9.3032000000000004</v>
      </c>
      <c r="Q120" s="45">
        <v>2.75</v>
      </c>
      <c r="R120" s="45">
        <v>9.7280999999999995</v>
      </c>
      <c r="S120" s="45">
        <v>8.5</v>
      </c>
    </row>
    <row r="121" spans="1:19" hidden="1" outlineLevel="1" collapsed="1">
      <c r="A121" s="13">
        <v>43891</v>
      </c>
      <c r="B121" s="45">
        <v>37.921599999999998</v>
      </c>
      <c r="C121" s="45">
        <v>34.941800000000001</v>
      </c>
      <c r="D121" s="45">
        <v>38.368099999999998</v>
      </c>
      <c r="E121" s="45">
        <v>40.2376</v>
      </c>
      <c r="F121" s="45">
        <v>35.179900000000004</v>
      </c>
      <c r="G121" s="45">
        <v>15.559100000000001</v>
      </c>
      <c r="H121" s="45">
        <v>38.058399999999999</v>
      </c>
      <c r="I121" s="45">
        <v>34.938899999999997</v>
      </c>
      <c r="J121" s="45">
        <v>38.528100000000002</v>
      </c>
      <c r="K121" s="45">
        <v>40.248199999999997</v>
      </c>
      <c r="L121" s="45">
        <v>35.444099999999999</v>
      </c>
      <c r="M121" s="45">
        <v>16.471900000000002</v>
      </c>
      <c r="N121" s="45">
        <v>7.4192</v>
      </c>
      <c r="O121" s="45">
        <v>56.122199999999999</v>
      </c>
      <c r="P121" s="45">
        <v>7.2209000000000003</v>
      </c>
      <c r="Q121" s="45">
        <v>2.0099999999999998</v>
      </c>
      <c r="R121" s="45">
        <v>7.9692999999999996</v>
      </c>
      <c r="S121" s="45">
        <v>6.9832000000000001</v>
      </c>
    </row>
    <row r="122" spans="1:19" hidden="1" outlineLevel="1" collapsed="1">
      <c r="A122" s="13">
        <v>43922</v>
      </c>
      <c r="B122" s="45">
        <v>37.450699999999998</v>
      </c>
      <c r="C122" s="45">
        <v>35.7393</v>
      </c>
      <c r="D122" s="45">
        <v>37.741399999999999</v>
      </c>
      <c r="E122" s="45">
        <v>40.4206</v>
      </c>
      <c r="F122" s="45">
        <v>34.226500000000001</v>
      </c>
      <c r="G122" s="45">
        <v>9.0632000000000001</v>
      </c>
      <c r="H122" s="45">
        <v>38.3262</v>
      </c>
      <c r="I122" s="45">
        <v>35.649500000000003</v>
      </c>
      <c r="J122" s="45">
        <v>38.791200000000003</v>
      </c>
      <c r="K122" s="45">
        <v>40.4206</v>
      </c>
      <c r="L122" s="45">
        <v>34.884599999999999</v>
      </c>
      <c r="M122" s="45">
        <v>16.3825</v>
      </c>
      <c r="N122" s="45">
        <v>3.5135999999999998</v>
      </c>
      <c r="O122" s="45">
        <v>49.693300000000001</v>
      </c>
      <c r="P122" s="45">
        <v>1.7435</v>
      </c>
      <c r="Q122" s="45">
        <v>2.0874999999999999</v>
      </c>
      <c r="R122" s="45">
        <v>7.5922999999999998</v>
      </c>
      <c r="S122" s="45">
        <v>0.75</v>
      </c>
    </row>
    <row r="123" spans="1:19" hidden="1" outlineLevel="1" collapsed="1">
      <c r="A123" s="13">
        <v>43952</v>
      </c>
      <c r="B123" s="45">
        <v>37.755099999999999</v>
      </c>
      <c r="C123" s="45">
        <v>36.914700000000003</v>
      </c>
      <c r="D123" s="45">
        <v>37.883899999999997</v>
      </c>
      <c r="E123" s="45">
        <v>40.245899999999999</v>
      </c>
      <c r="F123" s="45">
        <v>32.417000000000002</v>
      </c>
      <c r="G123" s="45">
        <v>13.2219</v>
      </c>
      <c r="H123" s="45">
        <v>37.994100000000003</v>
      </c>
      <c r="I123" s="45">
        <v>36.893999999999998</v>
      </c>
      <c r="J123" s="45">
        <v>38.163899999999998</v>
      </c>
      <c r="K123" s="45">
        <v>40.270699999999998</v>
      </c>
      <c r="L123" s="45">
        <v>33.060600000000001</v>
      </c>
      <c r="M123" s="45">
        <v>14.313000000000001</v>
      </c>
      <c r="N123" s="45">
        <v>7.9814999999999996</v>
      </c>
      <c r="O123" s="45">
        <v>49.021599999999999</v>
      </c>
      <c r="P123" s="45">
        <v>6.7811000000000003</v>
      </c>
      <c r="Q123" s="45">
        <v>2.0099999999999998</v>
      </c>
      <c r="R123" s="45">
        <v>8.3015000000000008</v>
      </c>
      <c r="S123" s="45">
        <v>4.6444000000000001</v>
      </c>
    </row>
    <row r="124" spans="1:19" hidden="1" outlineLevel="1" collapsed="1">
      <c r="A124" s="13">
        <v>43983</v>
      </c>
      <c r="B124" s="45">
        <v>37.404699999999998</v>
      </c>
      <c r="C124" s="45">
        <v>37.370399999999997</v>
      </c>
      <c r="D124" s="45">
        <v>37.409599999999998</v>
      </c>
      <c r="E124" s="45">
        <v>40.1798</v>
      </c>
      <c r="F124" s="45">
        <v>32.297499999999999</v>
      </c>
      <c r="G124" s="45">
        <v>13.4497</v>
      </c>
      <c r="H124" s="45">
        <v>37.801299999999998</v>
      </c>
      <c r="I124" s="45">
        <v>37.401499999999999</v>
      </c>
      <c r="J124" s="45">
        <v>37.859200000000001</v>
      </c>
      <c r="K124" s="45">
        <v>40.199399999999997</v>
      </c>
      <c r="L124" s="45">
        <v>32.768799999999999</v>
      </c>
      <c r="M124" s="45">
        <v>15.731</v>
      </c>
      <c r="N124" s="45">
        <v>8.1675000000000004</v>
      </c>
      <c r="O124" s="45">
        <v>13.659000000000001</v>
      </c>
      <c r="P124" s="45">
        <v>8.0993999999999993</v>
      </c>
      <c r="Q124" s="45">
        <v>2.0099999999999998</v>
      </c>
      <c r="R124" s="45">
        <v>8.4860000000000007</v>
      </c>
      <c r="S124" s="45">
        <v>8.1486999999999998</v>
      </c>
    </row>
    <row r="125" spans="1:19" hidden="1" outlineLevel="1" collapsed="1">
      <c r="A125" s="13">
        <v>44013</v>
      </c>
      <c r="B125" s="45">
        <v>36.791800000000002</v>
      </c>
      <c r="C125" s="45">
        <v>37.9343</v>
      </c>
      <c r="D125" s="45">
        <v>36.622799999999998</v>
      </c>
      <c r="E125" s="45">
        <v>39.8874</v>
      </c>
      <c r="F125" s="45">
        <v>32.085599999999999</v>
      </c>
      <c r="G125" s="45">
        <v>13.7339</v>
      </c>
      <c r="H125" s="45">
        <v>37.225499999999997</v>
      </c>
      <c r="I125" s="45">
        <v>37.906399999999998</v>
      </c>
      <c r="J125" s="45">
        <v>37.123399999999997</v>
      </c>
      <c r="K125" s="45">
        <v>39.915900000000001</v>
      </c>
      <c r="L125" s="45">
        <v>32.671199999999999</v>
      </c>
      <c r="M125" s="45">
        <v>15.6029</v>
      </c>
      <c r="N125" s="45">
        <v>8.8462999999999994</v>
      </c>
      <c r="O125" s="45">
        <v>45.1815</v>
      </c>
      <c r="P125" s="45">
        <v>7.6315999999999997</v>
      </c>
      <c r="Q125" s="45">
        <v>2.0099999999999998</v>
      </c>
      <c r="R125" s="45">
        <v>8.7756000000000007</v>
      </c>
      <c r="S125" s="45">
        <v>7.1615000000000002</v>
      </c>
    </row>
    <row r="126" spans="1:19" hidden="1" outlineLevel="1" collapsed="1">
      <c r="A126" s="13">
        <v>44044</v>
      </c>
      <c r="B126" s="45">
        <v>37.119700000000002</v>
      </c>
      <c r="C126" s="45">
        <v>38.9345</v>
      </c>
      <c r="D126" s="45">
        <v>36.8474</v>
      </c>
      <c r="E126" s="45">
        <v>39.218299999999999</v>
      </c>
      <c r="F126" s="45">
        <v>33.332099999999997</v>
      </c>
      <c r="G126" s="45">
        <v>16.146899999999999</v>
      </c>
      <c r="H126" s="45">
        <v>37.271099999999997</v>
      </c>
      <c r="I126" s="45">
        <v>38.922699999999999</v>
      </c>
      <c r="J126" s="45">
        <v>37.022399999999998</v>
      </c>
      <c r="K126" s="45">
        <v>39.218299999999999</v>
      </c>
      <c r="L126" s="45">
        <v>33.905200000000001</v>
      </c>
      <c r="M126" s="45">
        <v>16.1615</v>
      </c>
      <c r="N126" s="45">
        <v>10.554399999999999</v>
      </c>
      <c r="O126" s="45">
        <v>43.834299999999999</v>
      </c>
      <c r="P126" s="45">
        <v>8.5957000000000008</v>
      </c>
      <c r="Q126" s="45">
        <v>0</v>
      </c>
      <c r="R126" s="45">
        <v>8.4849999999999994</v>
      </c>
      <c r="S126" s="45">
        <v>12.8865</v>
      </c>
    </row>
    <row r="127" spans="1:19" hidden="1" outlineLevel="1" collapsed="1">
      <c r="A127" s="13">
        <v>44075</v>
      </c>
      <c r="B127" s="45">
        <v>36.391199999999998</v>
      </c>
      <c r="C127" s="45">
        <v>39.9452</v>
      </c>
      <c r="D127" s="45">
        <v>35.823799999999999</v>
      </c>
      <c r="E127" s="45">
        <v>38.853900000000003</v>
      </c>
      <c r="F127" s="45">
        <v>31.678999999999998</v>
      </c>
      <c r="G127" s="45">
        <v>16.555499999999999</v>
      </c>
      <c r="H127" s="45">
        <v>36.738999999999997</v>
      </c>
      <c r="I127" s="45">
        <v>39.9176</v>
      </c>
      <c r="J127" s="45">
        <v>36.225999999999999</v>
      </c>
      <c r="K127" s="45">
        <v>38.853900000000003</v>
      </c>
      <c r="L127" s="45">
        <v>32.235100000000003</v>
      </c>
      <c r="M127" s="45">
        <v>18.2225</v>
      </c>
      <c r="N127" s="45">
        <v>10.1812</v>
      </c>
      <c r="O127" s="45">
        <v>47.3202</v>
      </c>
      <c r="P127" s="45">
        <v>8.6715</v>
      </c>
      <c r="Q127" s="45">
        <v>0</v>
      </c>
      <c r="R127" s="45">
        <v>8.5923999999999996</v>
      </c>
      <c r="S127" s="45">
        <v>8.7370000000000001</v>
      </c>
    </row>
    <row r="128" spans="1:19" hidden="1" outlineLevel="1" collapsed="1">
      <c r="A128" s="13">
        <v>44105</v>
      </c>
      <c r="B128" s="45">
        <v>36.073900000000002</v>
      </c>
      <c r="C128" s="45">
        <v>39.497799999999998</v>
      </c>
      <c r="D128" s="45">
        <v>35.512</v>
      </c>
      <c r="E128" s="45">
        <v>38.837499999999999</v>
      </c>
      <c r="F128" s="45">
        <v>29.939699999999998</v>
      </c>
      <c r="G128" s="45">
        <v>17.494499999999999</v>
      </c>
      <c r="H128" s="45">
        <v>36.200200000000002</v>
      </c>
      <c r="I128" s="45">
        <v>39.491</v>
      </c>
      <c r="J128" s="45">
        <v>35.657600000000002</v>
      </c>
      <c r="K128" s="45">
        <v>38.856299999999997</v>
      </c>
      <c r="L128" s="45">
        <v>30.2333</v>
      </c>
      <c r="M128" s="45">
        <v>17.701000000000001</v>
      </c>
      <c r="N128" s="45">
        <v>9.9870000000000001</v>
      </c>
      <c r="O128" s="45">
        <v>46.9773</v>
      </c>
      <c r="P128" s="45">
        <v>8.9757999999999996</v>
      </c>
      <c r="Q128" s="45">
        <v>2.0099999999999998</v>
      </c>
      <c r="R128" s="45">
        <v>8.9824999999999999</v>
      </c>
      <c r="S128" s="45">
        <v>11.1721</v>
      </c>
    </row>
    <row r="129" spans="1:19" hidden="1" outlineLevel="1" collapsed="1">
      <c r="A129" s="13">
        <v>44136</v>
      </c>
      <c r="B129" s="45">
        <v>36.524099999999997</v>
      </c>
      <c r="C129" s="45">
        <v>40.919800000000002</v>
      </c>
      <c r="D129" s="45">
        <v>35.782899999999998</v>
      </c>
      <c r="E129" s="45">
        <v>39.123600000000003</v>
      </c>
      <c r="F129" s="45">
        <v>31.363199999999999</v>
      </c>
      <c r="G129" s="45">
        <v>15.4778</v>
      </c>
      <c r="H129" s="45">
        <v>37.086399999999998</v>
      </c>
      <c r="I129" s="45">
        <v>40.894399999999997</v>
      </c>
      <c r="J129" s="45">
        <v>36.4315</v>
      </c>
      <c r="K129" s="45">
        <v>39.123600000000003</v>
      </c>
      <c r="L129" s="45">
        <v>31.785299999999999</v>
      </c>
      <c r="M129" s="45">
        <v>19.555299999999999</v>
      </c>
      <c r="N129" s="45">
        <v>8.1226000000000003</v>
      </c>
      <c r="O129" s="45">
        <v>49.995600000000003</v>
      </c>
      <c r="P129" s="45">
        <v>7.2365000000000004</v>
      </c>
      <c r="Q129" s="45">
        <v>0</v>
      </c>
      <c r="R129" s="45">
        <v>9.1747999999999994</v>
      </c>
      <c r="S129" s="45">
        <v>6.6832000000000003</v>
      </c>
    </row>
    <row r="130" spans="1:19" hidden="1" outlineLevel="1" collapsed="1">
      <c r="A130" s="13">
        <v>44166</v>
      </c>
      <c r="B130" s="45">
        <v>36.335299999999997</v>
      </c>
      <c r="C130" s="45">
        <v>41.453499999999998</v>
      </c>
      <c r="D130" s="45">
        <v>35.444400000000002</v>
      </c>
      <c r="E130" s="45">
        <v>37.633499999999998</v>
      </c>
      <c r="F130" s="45">
        <v>32.952300000000001</v>
      </c>
      <c r="G130" s="45">
        <v>15.6646</v>
      </c>
      <c r="H130" s="45">
        <v>36.426900000000003</v>
      </c>
      <c r="I130" s="45">
        <v>41.433199999999999</v>
      </c>
      <c r="J130" s="45">
        <v>35.554400000000001</v>
      </c>
      <c r="K130" s="45">
        <v>37.638399999999997</v>
      </c>
      <c r="L130" s="45">
        <v>33.149000000000001</v>
      </c>
      <c r="M130" s="45">
        <v>16.0212</v>
      </c>
      <c r="N130" s="45">
        <v>12.254099999999999</v>
      </c>
      <c r="O130" s="45">
        <v>48.890999999999998</v>
      </c>
      <c r="P130" s="45">
        <v>7.8819999999999997</v>
      </c>
      <c r="Q130" s="45">
        <v>17.720099999999999</v>
      </c>
      <c r="R130" s="45">
        <v>7.7572000000000001</v>
      </c>
      <c r="S130" s="45">
        <v>7.1143000000000001</v>
      </c>
    </row>
    <row r="131" spans="1:19" hidden="1" outlineLevel="1" collapsed="1">
      <c r="A131" s="13">
        <v>44197</v>
      </c>
      <c r="B131" s="45">
        <v>37.106200000000001</v>
      </c>
      <c r="C131" s="45">
        <v>41.610599999999998</v>
      </c>
      <c r="D131" s="45">
        <v>36.364699999999999</v>
      </c>
      <c r="E131" s="45">
        <v>38.024500000000003</v>
      </c>
      <c r="F131" s="45">
        <v>33.551299999999998</v>
      </c>
      <c r="G131" s="45">
        <v>18.328600000000002</v>
      </c>
      <c r="H131" s="45">
        <v>37.122399999999999</v>
      </c>
      <c r="I131" s="45">
        <v>41.600999999999999</v>
      </c>
      <c r="J131" s="45">
        <v>36.385399999999997</v>
      </c>
      <c r="K131" s="45">
        <v>38.024500000000003</v>
      </c>
      <c r="L131" s="45">
        <v>33.628999999999998</v>
      </c>
      <c r="M131" s="45">
        <v>18.328600000000002</v>
      </c>
      <c r="N131" s="45">
        <v>18.7103</v>
      </c>
      <c r="O131" s="45">
        <v>49.409599999999998</v>
      </c>
      <c r="P131" s="45">
        <v>11.2456</v>
      </c>
      <c r="Q131" s="45">
        <v>0</v>
      </c>
      <c r="R131" s="45">
        <v>11.2456</v>
      </c>
      <c r="S131" s="45">
        <v>0</v>
      </c>
    </row>
    <row r="132" spans="1:19" hidden="1" outlineLevel="1" collapsed="1">
      <c r="A132" s="13">
        <v>44228</v>
      </c>
      <c r="B132" s="45">
        <v>36.572899999999997</v>
      </c>
      <c r="C132" s="45">
        <v>39.9803</v>
      </c>
      <c r="D132" s="45">
        <v>36.010199999999998</v>
      </c>
      <c r="E132" s="45">
        <v>37.9221</v>
      </c>
      <c r="F132" s="45">
        <v>34.074399999999997</v>
      </c>
      <c r="G132" s="45">
        <v>16.268000000000001</v>
      </c>
      <c r="H132" s="45">
        <v>36.612699999999997</v>
      </c>
      <c r="I132" s="45">
        <v>39.966299999999997</v>
      </c>
      <c r="J132" s="45">
        <v>36.0595</v>
      </c>
      <c r="K132" s="45">
        <v>37.9221</v>
      </c>
      <c r="L132" s="45">
        <v>34.223399999999998</v>
      </c>
      <c r="M132" s="45">
        <v>16.311199999999999</v>
      </c>
      <c r="N132" s="45">
        <v>16.361899999999999</v>
      </c>
      <c r="O132" s="45">
        <v>45.031399999999998</v>
      </c>
      <c r="P132" s="45">
        <v>9.2395999999999994</v>
      </c>
      <c r="Q132" s="45">
        <v>0</v>
      </c>
      <c r="R132" s="45">
        <v>8.8017000000000003</v>
      </c>
      <c r="S132" s="45">
        <v>11.0504</v>
      </c>
    </row>
    <row r="133" spans="1:19" hidden="1" outlineLevel="1" collapsed="1">
      <c r="A133" s="13">
        <v>44256</v>
      </c>
      <c r="B133" s="45">
        <v>36.318899999999999</v>
      </c>
      <c r="C133" s="45">
        <v>39.878599999999999</v>
      </c>
      <c r="D133" s="45">
        <v>35.747300000000003</v>
      </c>
      <c r="E133" s="45">
        <v>38.193899999999999</v>
      </c>
      <c r="F133" s="45">
        <v>32.076099999999997</v>
      </c>
      <c r="G133" s="45">
        <v>13.3749</v>
      </c>
      <c r="H133" s="45">
        <v>36.582700000000003</v>
      </c>
      <c r="I133" s="45">
        <v>39.847999999999999</v>
      </c>
      <c r="J133" s="45">
        <v>36.054200000000002</v>
      </c>
      <c r="K133" s="45">
        <v>38.193899999999999</v>
      </c>
      <c r="L133" s="45">
        <v>33.005899999999997</v>
      </c>
      <c r="M133" s="45">
        <v>13.5349</v>
      </c>
      <c r="N133" s="45">
        <v>9.7800999999999991</v>
      </c>
      <c r="O133" s="45">
        <v>49.585099999999997</v>
      </c>
      <c r="P133" s="45">
        <v>7.9409999999999998</v>
      </c>
      <c r="Q133" s="45">
        <v>0</v>
      </c>
      <c r="R133" s="45">
        <v>8.0642999999999994</v>
      </c>
      <c r="S133" s="45">
        <v>6</v>
      </c>
    </row>
    <row r="134" spans="1:19" hidden="1" outlineLevel="1" collapsed="1">
      <c r="A134" s="13">
        <v>44287</v>
      </c>
      <c r="B134" s="45">
        <v>35.739800000000002</v>
      </c>
      <c r="C134" s="45">
        <v>39.811</v>
      </c>
      <c r="D134" s="45">
        <v>35.122</v>
      </c>
      <c r="E134" s="45">
        <v>37.954700000000003</v>
      </c>
      <c r="F134" s="45">
        <v>31.634899999999998</v>
      </c>
      <c r="G134" s="45">
        <v>16.109400000000001</v>
      </c>
      <c r="H134" s="45">
        <v>35.847200000000001</v>
      </c>
      <c r="I134" s="45">
        <v>39.7926</v>
      </c>
      <c r="J134" s="45">
        <v>35.2468</v>
      </c>
      <c r="K134" s="45">
        <v>37.954700000000003</v>
      </c>
      <c r="L134" s="45">
        <v>31.936900000000001</v>
      </c>
      <c r="M134" s="45">
        <v>16.288699999999999</v>
      </c>
      <c r="N134" s="45">
        <v>10.9398</v>
      </c>
      <c r="O134" s="45">
        <v>50.119799999999998</v>
      </c>
      <c r="P134" s="45">
        <v>8.6777999999999995</v>
      </c>
      <c r="Q134" s="45">
        <v>0</v>
      </c>
      <c r="R134" s="45">
        <v>9.2014999999999993</v>
      </c>
      <c r="S134" s="45">
        <v>6</v>
      </c>
    </row>
    <row r="135" spans="1:19" hidden="1" outlineLevel="1" collapsed="1">
      <c r="A135" s="13">
        <v>44317</v>
      </c>
      <c r="B135" s="45">
        <v>36.000100000000003</v>
      </c>
      <c r="C135" s="45">
        <v>39.663800000000002</v>
      </c>
      <c r="D135" s="45">
        <v>35.465600000000002</v>
      </c>
      <c r="E135" s="45">
        <v>37.911799999999999</v>
      </c>
      <c r="F135" s="45">
        <v>33.0261</v>
      </c>
      <c r="G135" s="45">
        <v>11.796799999999999</v>
      </c>
      <c r="H135" s="45">
        <v>36.186599999999999</v>
      </c>
      <c r="I135" s="45">
        <v>39.663899999999998</v>
      </c>
      <c r="J135" s="45">
        <v>35.676600000000001</v>
      </c>
      <c r="K135" s="45">
        <v>37.921599999999998</v>
      </c>
      <c r="L135" s="45">
        <v>33.216799999999999</v>
      </c>
      <c r="M135" s="45">
        <v>12.536899999999999</v>
      </c>
      <c r="N135" s="45">
        <v>8.4480000000000004</v>
      </c>
      <c r="O135" s="45">
        <v>39.635800000000003</v>
      </c>
      <c r="P135" s="45">
        <v>7.0799000000000003</v>
      </c>
      <c r="Q135" s="45">
        <v>2.5099999999999998</v>
      </c>
      <c r="R135" s="45">
        <v>9.9946000000000002</v>
      </c>
      <c r="S135" s="45">
        <v>6</v>
      </c>
    </row>
    <row r="136" spans="1:19" hidden="1" outlineLevel="1" collapsed="1">
      <c r="A136" s="13">
        <v>44348</v>
      </c>
      <c r="B136" s="45">
        <v>36.3902</v>
      </c>
      <c r="C136" s="45">
        <v>38.644399999999997</v>
      </c>
      <c r="D136" s="45">
        <v>36.0306</v>
      </c>
      <c r="E136" s="45">
        <v>37.6342</v>
      </c>
      <c r="F136" s="45">
        <v>36.020099999999999</v>
      </c>
      <c r="G136" s="45">
        <v>11.8378</v>
      </c>
      <c r="H136" s="45">
        <v>36.4696</v>
      </c>
      <c r="I136" s="45">
        <v>38.621499999999997</v>
      </c>
      <c r="J136" s="45">
        <v>36.125999999999998</v>
      </c>
      <c r="K136" s="45">
        <v>37.6342</v>
      </c>
      <c r="L136" s="45">
        <v>36.301400000000001</v>
      </c>
      <c r="M136" s="45">
        <v>11.9003</v>
      </c>
      <c r="N136" s="45">
        <v>13.611800000000001</v>
      </c>
      <c r="O136" s="45">
        <v>47.350200000000001</v>
      </c>
      <c r="P136" s="45">
        <v>9.6866000000000003</v>
      </c>
      <c r="Q136" s="45">
        <v>0</v>
      </c>
      <c r="R136" s="45">
        <v>10.079700000000001</v>
      </c>
      <c r="S136" s="45">
        <v>8.2870000000000008</v>
      </c>
    </row>
    <row r="137" spans="1:19" hidden="1" outlineLevel="1" collapsed="1">
      <c r="A137" s="13">
        <v>44378</v>
      </c>
      <c r="B137" s="45">
        <v>35.389499999999998</v>
      </c>
      <c r="C137" s="45">
        <v>37.902200000000001</v>
      </c>
      <c r="D137" s="45">
        <v>34.984000000000002</v>
      </c>
      <c r="E137" s="45">
        <v>37.3215</v>
      </c>
      <c r="F137" s="45">
        <v>33.370100000000001</v>
      </c>
      <c r="G137" s="45">
        <v>12.1844</v>
      </c>
      <c r="H137" s="45">
        <v>35.780500000000004</v>
      </c>
      <c r="I137" s="45">
        <v>37.885300000000001</v>
      </c>
      <c r="J137" s="45">
        <v>35.436399999999999</v>
      </c>
      <c r="K137" s="45">
        <v>37.3215</v>
      </c>
      <c r="L137" s="45">
        <v>33.677300000000002</v>
      </c>
      <c r="M137" s="45">
        <v>14.9823</v>
      </c>
      <c r="N137" s="45">
        <v>4.6487999999999996</v>
      </c>
      <c r="O137" s="45">
        <v>47.906199999999998</v>
      </c>
      <c r="P137" s="45">
        <v>3.8264</v>
      </c>
      <c r="Q137" s="45">
        <v>0</v>
      </c>
      <c r="R137" s="45">
        <v>8.8889999999999993</v>
      </c>
      <c r="S137" s="45">
        <v>2.2372000000000001</v>
      </c>
    </row>
    <row r="138" spans="1:19" hidden="1" outlineLevel="1" collapsed="1">
      <c r="A138" s="13">
        <v>44409</v>
      </c>
      <c r="B138" s="45">
        <v>36.077599999999997</v>
      </c>
      <c r="C138" s="45">
        <v>38.807600000000001</v>
      </c>
      <c r="D138" s="45">
        <v>35.650100000000002</v>
      </c>
      <c r="E138" s="45">
        <v>37.603200000000001</v>
      </c>
      <c r="F138" s="45">
        <v>33.350999999999999</v>
      </c>
      <c r="G138" s="45">
        <v>14.8283</v>
      </c>
      <c r="H138" s="45">
        <v>36.198099999999997</v>
      </c>
      <c r="I138" s="45">
        <v>38.7973</v>
      </c>
      <c r="J138" s="45">
        <v>35.7898</v>
      </c>
      <c r="K138" s="45">
        <v>37.603200000000001</v>
      </c>
      <c r="L138" s="45">
        <v>33.802599999999998</v>
      </c>
      <c r="M138" s="45">
        <v>14.910600000000001</v>
      </c>
      <c r="N138" s="45">
        <v>10.8056</v>
      </c>
      <c r="O138" s="45">
        <v>44.0428</v>
      </c>
      <c r="P138" s="45">
        <v>8.8362999999999996</v>
      </c>
      <c r="Q138" s="45">
        <v>8</v>
      </c>
      <c r="R138" s="45">
        <v>9.0063999999999993</v>
      </c>
      <c r="S138" s="45">
        <v>6.5407000000000002</v>
      </c>
    </row>
    <row r="139" spans="1:19" hidden="1" outlineLevel="1" collapsed="1">
      <c r="A139" s="13">
        <v>44440</v>
      </c>
      <c r="B139" s="45">
        <v>35.872</v>
      </c>
      <c r="C139" s="45">
        <v>38.611499999999999</v>
      </c>
      <c r="D139" s="45">
        <v>35.456000000000003</v>
      </c>
      <c r="E139" s="45">
        <v>37.468600000000002</v>
      </c>
      <c r="F139" s="45">
        <v>34.1402</v>
      </c>
      <c r="G139" s="45">
        <v>13.318099999999999</v>
      </c>
      <c r="H139" s="45">
        <v>35.943399999999997</v>
      </c>
      <c r="I139" s="45">
        <v>38.520499999999998</v>
      </c>
      <c r="J139" s="45">
        <v>35.554299999999998</v>
      </c>
      <c r="K139" s="45">
        <v>37.469299999999997</v>
      </c>
      <c r="L139" s="45">
        <v>34.412100000000002</v>
      </c>
      <c r="M139" s="45">
        <v>13.4328</v>
      </c>
      <c r="N139" s="45">
        <v>19.387699999999999</v>
      </c>
      <c r="O139" s="45">
        <v>48.535400000000003</v>
      </c>
      <c r="P139" s="45">
        <v>8.1890999999999998</v>
      </c>
      <c r="Q139" s="45">
        <v>2.5099999999999998</v>
      </c>
      <c r="R139" s="45">
        <v>8.7563999999999993</v>
      </c>
      <c r="S139" s="45">
        <v>6</v>
      </c>
    </row>
    <row r="140" spans="1:19" collapsed="1">
      <c r="A140" s="13">
        <v>44470</v>
      </c>
      <c r="B140" s="45">
        <v>35.5105</v>
      </c>
      <c r="C140" s="45">
        <v>36.951799999999999</v>
      </c>
      <c r="D140" s="45">
        <v>35.300400000000003</v>
      </c>
      <c r="E140" s="45">
        <v>37.290300000000002</v>
      </c>
      <c r="F140" s="45">
        <v>33.180799999999998</v>
      </c>
      <c r="G140" s="45">
        <v>16.106000000000002</v>
      </c>
      <c r="H140" s="45">
        <v>35.685200000000002</v>
      </c>
      <c r="I140" s="45">
        <v>36.935899999999997</v>
      </c>
      <c r="J140" s="45">
        <v>35.501899999999999</v>
      </c>
      <c r="K140" s="45">
        <v>37.290300000000002</v>
      </c>
      <c r="L140" s="45">
        <v>33.901899999999998</v>
      </c>
      <c r="M140" s="45">
        <v>16.106000000000002</v>
      </c>
      <c r="N140" s="45">
        <v>10.2582</v>
      </c>
      <c r="O140" s="45">
        <v>45.6175</v>
      </c>
      <c r="P140" s="45">
        <v>9.0198</v>
      </c>
      <c r="Q140" s="45">
        <v>0</v>
      </c>
      <c r="R140" s="45">
        <v>9.0198</v>
      </c>
      <c r="S140" s="45">
        <v>0</v>
      </c>
    </row>
    <row r="141" spans="1:19">
      <c r="A141" s="13">
        <v>44501</v>
      </c>
      <c r="B141" s="45">
        <v>34.211500000000001</v>
      </c>
      <c r="C141" s="45">
        <v>35.804499999999997</v>
      </c>
      <c r="D141" s="45">
        <v>33.9938</v>
      </c>
      <c r="E141" s="45">
        <v>34.771900000000002</v>
      </c>
      <c r="F141" s="45">
        <v>34.130200000000002</v>
      </c>
      <c r="G141" s="45">
        <v>19.337599999999998</v>
      </c>
      <c r="H141" s="45">
        <v>34.425899999999999</v>
      </c>
      <c r="I141" s="45">
        <v>35.779600000000002</v>
      </c>
      <c r="J141" s="45">
        <v>34.239600000000003</v>
      </c>
      <c r="K141" s="45">
        <v>34.771900000000002</v>
      </c>
      <c r="L141" s="45">
        <v>35.140999999999998</v>
      </c>
      <c r="M141" s="45">
        <v>19.337599999999998</v>
      </c>
      <c r="N141" s="45">
        <v>9.5557999999999996</v>
      </c>
      <c r="O141" s="45">
        <v>46.936100000000003</v>
      </c>
      <c r="P141" s="45">
        <v>8.3580000000000005</v>
      </c>
      <c r="Q141" s="45">
        <v>0</v>
      </c>
      <c r="R141" s="45">
        <v>8.3580000000000005</v>
      </c>
      <c r="S141" s="45">
        <v>0</v>
      </c>
    </row>
    <row r="142" spans="1:19">
      <c r="A142" s="13">
        <v>44531</v>
      </c>
      <c r="B142" s="45">
        <v>33.033499999999997</v>
      </c>
      <c r="C142" s="45">
        <v>35.419600000000003</v>
      </c>
      <c r="D142" s="45">
        <v>32.719000000000001</v>
      </c>
      <c r="E142" s="45">
        <v>33.639499999999998</v>
      </c>
      <c r="F142" s="45">
        <v>33.327199999999998</v>
      </c>
      <c r="G142" s="45">
        <v>14.566700000000001</v>
      </c>
      <c r="H142" s="45">
        <v>33.303199999999997</v>
      </c>
      <c r="I142" s="45">
        <v>35.4129</v>
      </c>
      <c r="J142" s="45">
        <v>33.022100000000002</v>
      </c>
      <c r="K142" s="45">
        <v>33.642000000000003</v>
      </c>
      <c r="L142" s="45">
        <v>34.094999999999999</v>
      </c>
      <c r="M142" s="45">
        <v>15.232799999999999</v>
      </c>
      <c r="N142" s="45">
        <v>8.2299000000000007</v>
      </c>
      <c r="O142" s="45">
        <v>41.775700000000001</v>
      </c>
      <c r="P142" s="45">
        <v>7.8413000000000004</v>
      </c>
      <c r="Q142" s="45">
        <v>2.5099999999999998</v>
      </c>
      <c r="R142" s="45">
        <v>7.8738999999999999</v>
      </c>
      <c r="S142" s="45">
        <v>7.8482000000000003</v>
      </c>
    </row>
    <row r="143" spans="1:19">
      <c r="A143" s="13">
        <v>44562</v>
      </c>
      <c r="B143" s="45">
        <v>34.283099999999997</v>
      </c>
      <c r="C143" s="45">
        <v>37.767899999999997</v>
      </c>
      <c r="D143" s="45">
        <v>33.785400000000003</v>
      </c>
      <c r="E143" s="45">
        <v>33.822800000000001</v>
      </c>
      <c r="F143" s="45">
        <v>35.903399999999998</v>
      </c>
      <c r="G143" s="45">
        <v>16.886500000000002</v>
      </c>
      <c r="H143" s="45">
        <v>34.305599999999998</v>
      </c>
      <c r="I143" s="45">
        <v>37.775599999999997</v>
      </c>
      <c r="J143" s="45">
        <v>33.811</v>
      </c>
      <c r="K143" s="45">
        <v>33.822800000000001</v>
      </c>
      <c r="L143" s="45">
        <v>36.021700000000003</v>
      </c>
      <c r="M143" s="45">
        <v>16.886500000000002</v>
      </c>
      <c r="N143" s="45">
        <v>15.092499999999999</v>
      </c>
      <c r="O143" s="45">
        <v>35.004300000000001</v>
      </c>
      <c r="P143" s="45">
        <v>6.6981999999999999</v>
      </c>
      <c r="Q143" s="45">
        <v>0</v>
      </c>
      <c r="R143" s="45">
        <v>6.6981999999999999</v>
      </c>
      <c r="S143" s="45">
        <v>0</v>
      </c>
    </row>
    <row r="144" spans="1:19">
      <c r="A144" s="13">
        <v>44593</v>
      </c>
      <c r="B144" s="45">
        <v>34.531199999999998</v>
      </c>
      <c r="C144" s="45">
        <v>34.148099999999999</v>
      </c>
      <c r="D144" s="45">
        <v>34.588500000000003</v>
      </c>
      <c r="E144" s="45">
        <v>34.684199999999997</v>
      </c>
      <c r="F144" s="45">
        <v>36.096899999999998</v>
      </c>
      <c r="G144" s="45">
        <v>17.4224</v>
      </c>
      <c r="H144" s="45">
        <v>34.578499999999998</v>
      </c>
      <c r="I144" s="45">
        <v>34.144300000000001</v>
      </c>
      <c r="J144" s="45">
        <v>34.643500000000003</v>
      </c>
      <c r="K144" s="45">
        <v>34.684199999999997</v>
      </c>
      <c r="L144" s="45">
        <v>36.3414</v>
      </c>
      <c r="M144" s="45">
        <v>17.4224</v>
      </c>
      <c r="N144" s="45">
        <v>10.870900000000001</v>
      </c>
      <c r="O144" s="45">
        <v>38.413699999999999</v>
      </c>
      <c r="P144" s="45">
        <v>9.16</v>
      </c>
      <c r="Q144" s="45">
        <v>0</v>
      </c>
      <c r="R144" s="45">
        <v>9.16</v>
      </c>
      <c r="S144" s="45">
        <v>0</v>
      </c>
    </row>
    <row r="145" spans="1:19">
      <c r="A145" s="13">
        <v>44621</v>
      </c>
      <c r="B145" s="45">
        <v>17.073699999999999</v>
      </c>
      <c r="C145" s="45">
        <v>27.226400000000002</v>
      </c>
      <c r="D145" s="45">
        <v>16.074400000000001</v>
      </c>
      <c r="E145" s="45">
        <v>17.9724</v>
      </c>
      <c r="F145" s="45">
        <v>11.6591</v>
      </c>
      <c r="G145" s="45">
        <v>6.4699999999999994E-2</v>
      </c>
      <c r="H145" s="45">
        <v>17.078099999999999</v>
      </c>
      <c r="I145" s="45">
        <v>27.249400000000001</v>
      </c>
      <c r="J145" s="45">
        <v>16.080400000000001</v>
      </c>
      <c r="K145" s="45">
        <v>17.9724</v>
      </c>
      <c r="L145" s="45">
        <v>11.6591</v>
      </c>
      <c r="M145" s="45">
        <v>6.5199999999999994E-2</v>
      </c>
      <c r="N145" s="45">
        <v>10.689</v>
      </c>
      <c r="O145" s="45">
        <v>21.265899999999998</v>
      </c>
      <c r="P145" s="45">
        <v>0</v>
      </c>
      <c r="Q145" s="45">
        <v>0</v>
      </c>
      <c r="R145" s="45">
        <v>0</v>
      </c>
      <c r="S145" s="45">
        <v>0</v>
      </c>
    </row>
    <row r="146" spans="1:19">
      <c r="A146" s="13">
        <v>44652</v>
      </c>
      <c r="B146" s="45">
        <v>22.122699999999998</v>
      </c>
      <c r="C146" s="45">
        <v>28.515999999999998</v>
      </c>
      <c r="D146" s="45">
        <v>21.2453</v>
      </c>
      <c r="E146" s="45">
        <v>20.190999999999999</v>
      </c>
      <c r="F146" s="45">
        <v>30.7621</v>
      </c>
      <c r="G146" s="45">
        <v>6.2759999999999998</v>
      </c>
      <c r="H146" s="45">
        <v>22.117799999999999</v>
      </c>
      <c r="I146" s="45">
        <v>28.5031</v>
      </c>
      <c r="J146" s="45">
        <v>21.2453</v>
      </c>
      <c r="K146" s="45">
        <v>20.190999999999999</v>
      </c>
      <c r="L146" s="45">
        <v>30.7621</v>
      </c>
      <c r="M146" s="45">
        <v>6.2759999999999998</v>
      </c>
      <c r="N146" s="45">
        <v>31.425000000000001</v>
      </c>
      <c r="O146" s="45">
        <v>31.425000000000001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>
      <c r="A147" s="13">
        <v>44682</v>
      </c>
      <c r="B147" s="45">
        <v>20.872399999999999</v>
      </c>
      <c r="C147" s="45">
        <v>29.6065</v>
      </c>
      <c r="D147" s="45">
        <v>19.770399999999999</v>
      </c>
      <c r="E147" s="45">
        <v>20.179099999999998</v>
      </c>
      <c r="F147" s="45">
        <v>19.942900000000002</v>
      </c>
      <c r="G147" s="45">
        <v>10.3026</v>
      </c>
      <c r="H147" s="45">
        <v>20.874700000000001</v>
      </c>
      <c r="I147" s="45">
        <v>29.6191</v>
      </c>
      <c r="J147" s="45">
        <v>19.772400000000001</v>
      </c>
      <c r="K147" s="45">
        <v>20.179099999999998</v>
      </c>
      <c r="L147" s="45">
        <v>19.942900000000002</v>
      </c>
      <c r="M147" s="45">
        <v>10.2826</v>
      </c>
      <c r="N147" s="45">
        <v>15.166399999999999</v>
      </c>
      <c r="O147" s="45">
        <v>19.628299999999999</v>
      </c>
      <c r="P147" s="45">
        <v>12.788399999999999</v>
      </c>
      <c r="Q147" s="45">
        <v>0</v>
      </c>
      <c r="R147" s="45">
        <v>0</v>
      </c>
      <c r="S147" s="45">
        <v>12.788399999999999</v>
      </c>
    </row>
    <row r="148" spans="1:19">
      <c r="A148" s="13">
        <v>44713</v>
      </c>
      <c r="B148" s="45">
        <v>21.9314</v>
      </c>
      <c r="C148" s="45">
        <v>32.3718</v>
      </c>
      <c r="D148" s="45">
        <v>20.846900000000002</v>
      </c>
      <c r="E148" s="45">
        <v>20.098800000000001</v>
      </c>
      <c r="F148" s="45">
        <v>25.098099999999999</v>
      </c>
      <c r="G148" s="45">
        <v>12.992800000000001</v>
      </c>
      <c r="H148" s="45">
        <v>21.950199999999999</v>
      </c>
      <c r="I148" s="45">
        <v>32.372199999999999</v>
      </c>
      <c r="J148" s="45">
        <v>20.866099999999999</v>
      </c>
      <c r="K148" s="45">
        <v>20.098800000000001</v>
      </c>
      <c r="L148" s="45">
        <v>25.229900000000001</v>
      </c>
      <c r="M148" s="45">
        <v>12.9741</v>
      </c>
      <c r="N148" s="45">
        <v>9.3683999999999994</v>
      </c>
      <c r="O148" s="45">
        <v>30.859100000000002</v>
      </c>
      <c r="P148" s="45">
        <v>9.0213999999999999</v>
      </c>
      <c r="Q148" s="45">
        <v>0</v>
      </c>
      <c r="R148" s="45">
        <v>7.6121999999999996</v>
      </c>
      <c r="S148" s="45">
        <v>13.49</v>
      </c>
    </row>
    <row r="149" spans="1:19">
      <c r="A149" s="13">
        <v>44743</v>
      </c>
      <c r="B149" s="45">
        <v>23.2319</v>
      </c>
      <c r="C149" s="45">
        <v>33.2669</v>
      </c>
      <c r="D149" s="45">
        <v>22.072900000000001</v>
      </c>
      <c r="E149" s="45">
        <v>20.4543</v>
      </c>
      <c r="F149" s="45">
        <v>33.084899999999998</v>
      </c>
      <c r="G149" s="45">
        <v>17.0456</v>
      </c>
      <c r="H149" s="45">
        <v>23.282599999999999</v>
      </c>
      <c r="I149" s="45">
        <v>33.273000000000003</v>
      </c>
      <c r="J149" s="45">
        <v>22.124700000000001</v>
      </c>
      <c r="K149" s="45">
        <v>20.4543</v>
      </c>
      <c r="L149" s="45">
        <v>33.250399999999999</v>
      </c>
      <c r="M149" s="45">
        <v>20.584499999999998</v>
      </c>
      <c r="N149" s="45">
        <v>8.3490000000000002</v>
      </c>
      <c r="O149" s="45">
        <v>12.309699999999999</v>
      </c>
      <c r="P149" s="45">
        <v>8.3137000000000008</v>
      </c>
      <c r="Q149" s="45">
        <v>0</v>
      </c>
      <c r="R149" s="45">
        <v>7.6731999999999996</v>
      </c>
      <c r="S149" s="45">
        <v>8.5</v>
      </c>
    </row>
    <row r="150" spans="1:19">
      <c r="A150" s="13">
        <v>44774</v>
      </c>
      <c r="B150" s="45">
        <v>23.287700000000001</v>
      </c>
      <c r="C150" s="45">
        <v>31.492000000000001</v>
      </c>
      <c r="D150" s="45">
        <v>22.247399999999999</v>
      </c>
      <c r="E150" s="45">
        <v>20.583300000000001</v>
      </c>
      <c r="F150" s="45">
        <v>38.389600000000002</v>
      </c>
      <c r="G150" s="45">
        <v>8.2776999999999994</v>
      </c>
      <c r="H150" s="45">
        <v>23.822600000000001</v>
      </c>
      <c r="I150" s="45">
        <v>33.505200000000002</v>
      </c>
      <c r="J150" s="45">
        <v>22.646000000000001</v>
      </c>
      <c r="K150" s="45">
        <v>20.583300000000001</v>
      </c>
      <c r="L150" s="45">
        <v>39.297400000000003</v>
      </c>
      <c r="M150" s="45">
        <v>25.751999999999999</v>
      </c>
      <c r="N150" s="45">
        <v>2.0371999999999999</v>
      </c>
      <c r="O150" s="45">
        <v>0.36899999999999999</v>
      </c>
      <c r="P150" s="45">
        <v>2.6808999999999998</v>
      </c>
      <c r="Q150" s="45">
        <v>0</v>
      </c>
      <c r="R150" s="45">
        <v>8.9527000000000001</v>
      </c>
      <c r="S150" s="45">
        <v>1.45</v>
      </c>
    </row>
    <row r="151" spans="1:19">
      <c r="A151" s="13">
        <v>44805</v>
      </c>
      <c r="B151" s="45">
        <v>37.030900000000003</v>
      </c>
      <c r="C151" s="45">
        <v>32.907699999999998</v>
      </c>
      <c r="D151" s="45">
        <v>37.596299999999999</v>
      </c>
      <c r="E151" s="45">
        <v>38.4009</v>
      </c>
      <c r="F151" s="45">
        <v>34.246899999999997</v>
      </c>
      <c r="G151" s="45">
        <v>17.834599999999998</v>
      </c>
      <c r="H151" s="45">
        <v>37.197200000000002</v>
      </c>
      <c r="I151" s="45">
        <v>33.361800000000002</v>
      </c>
      <c r="J151" s="45">
        <v>37.686700000000002</v>
      </c>
      <c r="K151" s="45">
        <v>38.423999999999999</v>
      </c>
      <c r="L151" s="45">
        <v>34.497399999999999</v>
      </c>
      <c r="M151" s="45">
        <v>19.113299999999999</v>
      </c>
      <c r="N151" s="45">
        <v>22.433399999999999</v>
      </c>
      <c r="O151" s="45">
        <v>27.053899999999999</v>
      </c>
      <c r="P151" s="45">
        <v>6.8825000000000003</v>
      </c>
      <c r="Q151" s="45">
        <v>8.5833999999999993</v>
      </c>
      <c r="R151" s="45">
        <v>8.8994999999999997</v>
      </c>
      <c r="S151" s="45">
        <v>3.0116999999999998</v>
      </c>
    </row>
    <row r="152" spans="1:19">
      <c r="A152" s="13">
        <v>44835</v>
      </c>
      <c r="B152" s="45">
        <v>37.615299999999998</v>
      </c>
      <c r="C152" s="45">
        <v>36.587800000000001</v>
      </c>
      <c r="D152" s="45">
        <v>37.729100000000003</v>
      </c>
      <c r="E152" s="45">
        <v>38.857300000000002</v>
      </c>
      <c r="F152" s="45">
        <v>32.842500000000001</v>
      </c>
      <c r="G152" s="45">
        <v>19.837700000000002</v>
      </c>
      <c r="H152" s="45">
        <v>37.637799999999999</v>
      </c>
      <c r="I152" s="45">
        <v>36.579000000000001</v>
      </c>
      <c r="J152" s="45">
        <v>37.753</v>
      </c>
      <c r="K152" s="45">
        <v>38.857300000000002</v>
      </c>
      <c r="L152" s="45">
        <v>32.9452</v>
      </c>
      <c r="M152" s="45">
        <v>20.081</v>
      </c>
      <c r="N152" s="45">
        <v>28.716999999999999</v>
      </c>
      <c r="O152" s="45">
        <v>37.052700000000002</v>
      </c>
      <c r="P152" s="45">
        <v>6.0373999999999999</v>
      </c>
      <c r="Q152" s="45">
        <v>0</v>
      </c>
      <c r="R152" s="45">
        <v>7.7042000000000002</v>
      </c>
      <c r="S152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28" customWidth="1"/>
    <col min="3" max="3" width="14.33203125" style="28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28" customWidth="1"/>
    <col min="22" max="16384" width="9.109375" style="28"/>
  </cols>
  <sheetData>
    <row r="1" spans="1:21">
      <c r="A1" s="22" t="s">
        <v>132</v>
      </c>
      <c r="B1" s="24"/>
    </row>
    <row r="2" spans="1:21" ht="5.25" customHeight="1"/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7" t="s">
        <v>131</v>
      </c>
    </row>
    <row r="5" spans="1:21" ht="12.75" customHeight="1">
      <c r="A5" s="30" t="s">
        <v>54</v>
      </c>
    </row>
    <row r="6" spans="1:21" s="35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6" t="s">
        <v>5</v>
      </c>
    </row>
    <row r="7" spans="1:21" s="35" customForma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9"/>
    </row>
    <row r="8" spans="1:21" ht="69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</row>
    <row r="11" spans="1:21" ht="12.75" hidden="1" customHeight="1" outlineLevel="1">
      <c r="A11" s="13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13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13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13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13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13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13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13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13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13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13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13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13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13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13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13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13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13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13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13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13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13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13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13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13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13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13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13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13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13">
        <v>41426</v>
      </c>
      <c r="B40" s="45">
        <v>15.870900000000001</v>
      </c>
      <c r="C40" s="45">
        <v>10.9138</v>
      </c>
      <c r="D40" s="45">
        <v>0</v>
      </c>
      <c r="E40" s="45">
        <v>10.9138</v>
      </c>
      <c r="F40" s="45">
        <v>0</v>
      </c>
      <c r="G40" s="45">
        <v>0</v>
      </c>
      <c r="H40" s="45">
        <v>10.9138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10.9138</v>
      </c>
      <c r="P40" s="45">
        <v>0</v>
      </c>
      <c r="Q40" s="45">
        <v>10.9138</v>
      </c>
      <c r="R40" s="45">
        <v>0</v>
      </c>
      <c r="S40" s="45">
        <v>0</v>
      </c>
      <c r="T40" s="45">
        <v>10.9138</v>
      </c>
      <c r="U40" s="45">
        <v>15.884464032937901</v>
      </c>
    </row>
    <row r="41" spans="1:21" hidden="1" outlineLevel="1">
      <c r="A41" s="13">
        <v>41456</v>
      </c>
      <c r="B41" s="45">
        <v>16.231000000000002</v>
      </c>
      <c r="C41" s="45">
        <v>12.7256</v>
      </c>
      <c r="D41" s="45">
        <v>0</v>
      </c>
      <c r="E41" s="45">
        <v>12.7256</v>
      </c>
      <c r="F41" s="45">
        <v>0</v>
      </c>
      <c r="G41" s="45">
        <v>13.8079</v>
      </c>
      <c r="H41" s="45">
        <v>9.8335000000000008</v>
      </c>
      <c r="I41" s="45">
        <v>19.630199999999999</v>
      </c>
      <c r="J41" s="45">
        <v>0</v>
      </c>
      <c r="K41" s="45">
        <v>19.630199999999999</v>
      </c>
      <c r="L41" s="45">
        <v>0</v>
      </c>
      <c r="M41" s="45">
        <v>19.630199999999999</v>
      </c>
      <c r="N41" s="45">
        <v>0</v>
      </c>
      <c r="O41" s="45">
        <v>11.287100000000001</v>
      </c>
      <c r="P41" s="45">
        <v>0</v>
      </c>
      <c r="Q41" s="45">
        <v>11.287100000000001</v>
      </c>
      <c r="R41" s="45">
        <v>0</v>
      </c>
      <c r="S41" s="45">
        <v>12</v>
      </c>
      <c r="T41" s="45">
        <v>9.8335000000000008</v>
      </c>
      <c r="U41" s="45">
        <v>16.2499</v>
      </c>
    </row>
    <row r="42" spans="1:21" hidden="1" outlineLevel="1">
      <c r="A42" s="13">
        <v>41487</v>
      </c>
      <c r="B42" s="45">
        <v>17.358899999999998</v>
      </c>
      <c r="C42" s="45">
        <v>14.101900000000001</v>
      </c>
      <c r="D42" s="45">
        <v>0</v>
      </c>
      <c r="E42" s="45">
        <v>14.101900000000001</v>
      </c>
      <c r="F42" s="45">
        <v>0</v>
      </c>
      <c r="G42" s="45">
        <v>15.052099999999999</v>
      </c>
      <c r="H42" s="45">
        <v>9.9905000000000008</v>
      </c>
      <c r="I42" s="45">
        <v>19.283000000000001</v>
      </c>
      <c r="J42" s="45">
        <v>0</v>
      </c>
      <c r="K42" s="45">
        <v>19.283000000000001</v>
      </c>
      <c r="L42" s="45">
        <v>0</v>
      </c>
      <c r="M42" s="45">
        <v>19.283000000000001</v>
      </c>
      <c r="N42" s="45">
        <v>0</v>
      </c>
      <c r="O42" s="45">
        <v>11.428100000000001</v>
      </c>
      <c r="P42" s="45">
        <v>0</v>
      </c>
      <c r="Q42" s="45">
        <v>11.428100000000001</v>
      </c>
      <c r="R42" s="45">
        <v>0</v>
      </c>
      <c r="S42" s="45">
        <v>12</v>
      </c>
      <c r="T42" s="45">
        <v>9.9905000000000008</v>
      </c>
      <c r="U42" s="45">
        <v>17.398199999999999</v>
      </c>
    </row>
    <row r="43" spans="1:21" hidden="1" outlineLevel="1">
      <c r="A43" s="13">
        <v>41518</v>
      </c>
      <c r="B43" s="45">
        <v>16.629200000000001</v>
      </c>
      <c r="C43" s="45">
        <v>9.6479999999999997</v>
      </c>
      <c r="D43" s="45">
        <v>0</v>
      </c>
      <c r="E43" s="45">
        <v>9.6479999999999997</v>
      </c>
      <c r="F43" s="45">
        <v>0</v>
      </c>
      <c r="G43" s="45">
        <v>9.1709999999999994</v>
      </c>
      <c r="H43" s="45">
        <v>9.8414000000000001</v>
      </c>
      <c r="I43" s="45">
        <v>0.56489999999999996</v>
      </c>
      <c r="J43" s="45">
        <v>0</v>
      </c>
      <c r="K43" s="45">
        <v>0.56489999999999996</v>
      </c>
      <c r="L43" s="45">
        <v>0</v>
      </c>
      <c r="M43" s="45">
        <v>0.56310000000000004</v>
      </c>
      <c r="N43" s="45">
        <v>2.5861999999999998</v>
      </c>
      <c r="O43" s="45">
        <v>10.3466</v>
      </c>
      <c r="P43" s="45">
        <v>0</v>
      </c>
      <c r="Q43" s="45">
        <v>10.3466</v>
      </c>
      <c r="R43" s="45">
        <v>0</v>
      </c>
      <c r="S43" s="45">
        <v>12</v>
      </c>
      <c r="T43" s="45">
        <v>9.8420000000000005</v>
      </c>
      <c r="U43" s="45">
        <v>16.673400000000001</v>
      </c>
    </row>
    <row r="44" spans="1:21" hidden="1" outlineLevel="1">
      <c r="A44" s="13">
        <v>41548</v>
      </c>
      <c r="B44" s="45">
        <v>16.446200000000001</v>
      </c>
      <c r="C44" s="45">
        <v>10.1793</v>
      </c>
      <c r="D44" s="45">
        <v>0</v>
      </c>
      <c r="E44" s="45">
        <v>10.1793</v>
      </c>
      <c r="F44" s="45">
        <v>0</v>
      </c>
      <c r="G44" s="45">
        <v>0</v>
      </c>
      <c r="H44" s="45">
        <v>10.1793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10.1793</v>
      </c>
      <c r="P44" s="45">
        <v>0</v>
      </c>
      <c r="Q44" s="45">
        <v>10.1793</v>
      </c>
      <c r="R44" s="45">
        <v>0</v>
      </c>
      <c r="S44" s="45">
        <v>0</v>
      </c>
      <c r="T44" s="45">
        <v>10.1793</v>
      </c>
      <c r="U44" s="45">
        <v>16.464099999999998</v>
      </c>
    </row>
    <row r="45" spans="1:21" hidden="1" outlineLevel="1">
      <c r="A45" s="13">
        <v>41579</v>
      </c>
      <c r="B45" s="45">
        <v>14.981999999999999</v>
      </c>
      <c r="C45" s="45">
        <v>15.441800000000001</v>
      </c>
      <c r="D45" s="45">
        <v>0</v>
      </c>
      <c r="E45" s="45">
        <v>15.441800000000001</v>
      </c>
      <c r="F45" s="45">
        <v>0</v>
      </c>
      <c r="G45" s="45">
        <v>17.5</v>
      </c>
      <c r="H45" s="45">
        <v>9.1720000000000006</v>
      </c>
      <c r="I45" s="45">
        <v>17.5</v>
      </c>
      <c r="J45" s="45">
        <v>0</v>
      </c>
      <c r="K45" s="45">
        <v>17.5</v>
      </c>
      <c r="L45" s="45">
        <v>0</v>
      </c>
      <c r="M45" s="45">
        <v>17.5</v>
      </c>
      <c r="N45" s="45">
        <v>0</v>
      </c>
      <c r="O45" s="45">
        <v>9.1720000000000006</v>
      </c>
      <c r="P45" s="45">
        <v>0</v>
      </c>
      <c r="Q45" s="45">
        <v>9.1720000000000006</v>
      </c>
      <c r="R45" s="45">
        <v>0</v>
      </c>
      <c r="S45" s="45">
        <v>0</v>
      </c>
      <c r="T45" s="45">
        <v>9.1720000000000006</v>
      </c>
      <c r="U45" s="45">
        <v>14.979562954865823</v>
      </c>
    </row>
    <row r="46" spans="1:21" hidden="1" outlineLevel="1">
      <c r="A46" s="13">
        <v>41609</v>
      </c>
      <c r="B46" s="45">
        <v>17.835599999999999</v>
      </c>
      <c r="C46" s="45">
        <v>12.008599999999999</v>
      </c>
      <c r="D46" s="45">
        <v>0</v>
      </c>
      <c r="E46" s="45">
        <v>12.008599999999999</v>
      </c>
      <c r="F46" s="45">
        <v>0</v>
      </c>
      <c r="G46" s="45">
        <v>12.31</v>
      </c>
      <c r="H46" s="45">
        <v>10.167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12.008599999999999</v>
      </c>
      <c r="P46" s="45">
        <v>0</v>
      </c>
      <c r="Q46" s="45">
        <v>12.008599999999999</v>
      </c>
      <c r="R46" s="45">
        <v>0</v>
      </c>
      <c r="S46" s="45">
        <v>12.31</v>
      </c>
      <c r="T46" s="45">
        <v>10.167</v>
      </c>
      <c r="U46" s="45">
        <v>17.845530807952169</v>
      </c>
    </row>
    <row r="47" spans="1:21" hidden="1" outlineLevel="1">
      <c r="A47" s="13">
        <v>41640</v>
      </c>
      <c r="B47" s="45">
        <v>16.622599999999998</v>
      </c>
      <c r="C47" s="45">
        <v>11.7447</v>
      </c>
      <c r="D47" s="45">
        <v>0</v>
      </c>
      <c r="E47" s="45">
        <v>11.7447</v>
      </c>
      <c r="F47" s="45">
        <v>0</v>
      </c>
      <c r="G47" s="45">
        <v>11.7447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11.7447</v>
      </c>
      <c r="P47" s="45">
        <v>0</v>
      </c>
      <c r="Q47" s="45">
        <v>11.7447</v>
      </c>
      <c r="R47" s="45">
        <v>0</v>
      </c>
      <c r="S47" s="45">
        <v>11.7447</v>
      </c>
      <c r="T47" s="45">
        <v>0</v>
      </c>
      <c r="U47" s="45">
        <v>16.623100000000001</v>
      </c>
    </row>
    <row r="48" spans="1:21" hidden="1" outlineLevel="1">
      <c r="A48" s="13">
        <v>41671</v>
      </c>
      <c r="B48" s="45">
        <v>17.087700000000002</v>
      </c>
      <c r="C48" s="45">
        <v>20.7</v>
      </c>
      <c r="D48" s="45">
        <v>0</v>
      </c>
      <c r="E48" s="45">
        <v>20.7</v>
      </c>
      <c r="F48" s="45">
        <v>0</v>
      </c>
      <c r="G48" s="45">
        <v>20.7</v>
      </c>
      <c r="H48" s="45">
        <v>0</v>
      </c>
      <c r="I48" s="45">
        <v>20.7</v>
      </c>
      <c r="J48" s="45">
        <v>0</v>
      </c>
      <c r="K48" s="45">
        <v>20.7</v>
      </c>
      <c r="L48" s="45">
        <v>0</v>
      </c>
      <c r="M48" s="45">
        <v>20.7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17.087399999999999</v>
      </c>
    </row>
    <row r="49" spans="1:21" hidden="1" outlineLevel="1">
      <c r="A49" s="13">
        <v>41699</v>
      </c>
      <c r="B49" s="45">
        <v>16.412299999999998</v>
      </c>
      <c r="C49" s="45">
        <v>31.264500000000002</v>
      </c>
      <c r="D49" s="45">
        <v>0</v>
      </c>
      <c r="E49" s="45">
        <v>31.264500000000002</v>
      </c>
      <c r="F49" s="45">
        <v>31.264500000000002</v>
      </c>
      <c r="G49" s="45">
        <v>0</v>
      </c>
      <c r="H49" s="45">
        <v>0</v>
      </c>
      <c r="I49" s="45">
        <v>31.264500000000002</v>
      </c>
      <c r="J49" s="45">
        <v>0</v>
      </c>
      <c r="K49" s="45">
        <v>31.264500000000002</v>
      </c>
      <c r="L49" s="45">
        <v>31.264500000000002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16.4099</v>
      </c>
    </row>
    <row r="50" spans="1:21" hidden="1" outlineLevel="1">
      <c r="A50" s="13">
        <v>41730</v>
      </c>
      <c r="B50" s="45">
        <v>18.775099999999998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18.775099999999998</v>
      </c>
    </row>
    <row r="51" spans="1:21" hidden="1" outlineLevel="1">
      <c r="A51" s="13">
        <v>41760</v>
      </c>
      <c r="B51" s="45">
        <v>19.808900000000001</v>
      </c>
      <c r="C51" s="45">
        <v>21.75</v>
      </c>
      <c r="D51" s="45">
        <v>0</v>
      </c>
      <c r="E51" s="45">
        <v>21.75</v>
      </c>
      <c r="F51" s="45">
        <v>0</v>
      </c>
      <c r="G51" s="45">
        <v>21.75</v>
      </c>
      <c r="H51" s="45">
        <v>0</v>
      </c>
      <c r="I51" s="45">
        <v>21.75</v>
      </c>
      <c r="J51" s="45">
        <v>0</v>
      </c>
      <c r="K51" s="45">
        <v>21.75</v>
      </c>
      <c r="L51" s="45">
        <v>0</v>
      </c>
      <c r="M51" s="45">
        <v>21.75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19.808599999999998</v>
      </c>
    </row>
    <row r="52" spans="1:21" hidden="1" outlineLevel="1">
      <c r="A52" s="13">
        <v>41791</v>
      </c>
      <c r="B52" s="45">
        <v>20.2361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20.2361</v>
      </c>
    </row>
    <row r="53" spans="1:21" hidden="1" outlineLevel="1">
      <c r="A53" s="13">
        <v>41821</v>
      </c>
      <c r="B53" s="45">
        <v>18.411100000000001</v>
      </c>
      <c r="C53" s="45">
        <v>12.369</v>
      </c>
      <c r="D53" s="45">
        <v>0</v>
      </c>
      <c r="E53" s="45">
        <v>12.369</v>
      </c>
      <c r="F53" s="45">
        <v>16.865400000000001</v>
      </c>
      <c r="G53" s="45">
        <v>0</v>
      </c>
      <c r="H53" s="45">
        <v>10.0471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12.369</v>
      </c>
      <c r="P53" s="45">
        <v>0</v>
      </c>
      <c r="Q53" s="45">
        <v>12.369</v>
      </c>
      <c r="R53" s="45">
        <v>16.865400000000001</v>
      </c>
      <c r="S53" s="45">
        <v>0</v>
      </c>
      <c r="T53" s="45">
        <v>10.0471</v>
      </c>
      <c r="U53" s="45">
        <v>18.432400000000001</v>
      </c>
    </row>
    <row r="54" spans="1:21" hidden="1" outlineLevel="1">
      <c r="A54" s="13">
        <v>41852</v>
      </c>
      <c r="B54" s="45">
        <v>17.379200000000001</v>
      </c>
      <c r="C54" s="45">
        <v>11.745699999999999</v>
      </c>
      <c r="D54" s="45">
        <v>0</v>
      </c>
      <c r="E54" s="45">
        <v>11.745699999999999</v>
      </c>
      <c r="F54" s="45">
        <v>11.745699999999999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11.745699999999999</v>
      </c>
      <c r="P54" s="45">
        <v>0</v>
      </c>
      <c r="Q54" s="45">
        <v>11.745699999999999</v>
      </c>
      <c r="R54" s="45">
        <v>11.745699999999999</v>
      </c>
      <c r="S54" s="45">
        <v>0</v>
      </c>
      <c r="T54" s="45">
        <v>0</v>
      </c>
      <c r="U54" s="45">
        <v>17.381327698885407</v>
      </c>
    </row>
    <row r="55" spans="1:21" hidden="1" outlineLevel="1">
      <c r="A55" s="13">
        <v>41883</v>
      </c>
      <c r="B55" s="45">
        <v>19.4983</v>
      </c>
      <c r="C55" s="45">
        <v>9.5928000000000004</v>
      </c>
      <c r="D55" s="45">
        <v>0</v>
      </c>
      <c r="E55" s="45">
        <v>9.5928000000000004</v>
      </c>
      <c r="F55" s="45">
        <v>0</v>
      </c>
      <c r="G55" s="45">
        <v>9.5928000000000004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9.5928000000000004</v>
      </c>
      <c r="P55" s="45">
        <v>0</v>
      </c>
      <c r="Q55" s="45">
        <v>9.5928000000000004</v>
      </c>
      <c r="R55" s="45">
        <v>0</v>
      </c>
      <c r="S55" s="45">
        <v>9.5928000000000004</v>
      </c>
      <c r="T55" s="45">
        <v>0</v>
      </c>
      <c r="U55" s="45">
        <v>19.5337</v>
      </c>
    </row>
    <row r="56" spans="1:21" hidden="1" outlineLevel="1">
      <c r="A56" s="13">
        <v>41913</v>
      </c>
      <c r="B56" s="45">
        <v>19.808700000000002</v>
      </c>
      <c r="C56" s="45">
        <v>15.041499999999999</v>
      </c>
      <c r="D56" s="45">
        <v>0</v>
      </c>
      <c r="E56" s="45">
        <v>15.041499999999999</v>
      </c>
      <c r="F56" s="45">
        <v>0</v>
      </c>
      <c r="G56" s="45">
        <v>15.041499999999999</v>
      </c>
      <c r="H56" s="45">
        <v>0</v>
      </c>
      <c r="I56" s="45">
        <v>18</v>
      </c>
      <c r="J56" s="45">
        <v>0</v>
      </c>
      <c r="K56" s="45">
        <v>18</v>
      </c>
      <c r="L56" s="45">
        <v>0</v>
      </c>
      <c r="M56" s="45">
        <v>18</v>
      </c>
      <c r="N56" s="45">
        <v>0</v>
      </c>
      <c r="O56" s="45">
        <v>9.6487999999999996</v>
      </c>
      <c r="P56" s="45">
        <v>0</v>
      </c>
      <c r="Q56" s="45">
        <v>9.6487999999999996</v>
      </c>
      <c r="R56" s="45">
        <v>0</v>
      </c>
      <c r="S56" s="45">
        <v>9.6487999999999996</v>
      </c>
      <c r="T56" s="45">
        <v>0</v>
      </c>
      <c r="U56" s="45">
        <v>19.829654051035817</v>
      </c>
    </row>
    <row r="57" spans="1:21" hidden="1" outlineLevel="1">
      <c r="A57" s="13">
        <v>41944</v>
      </c>
      <c r="B57" s="45">
        <v>19.0215</v>
      </c>
      <c r="C57" s="45">
        <v>11.745799999999999</v>
      </c>
      <c r="D57" s="45">
        <v>0</v>
      </c>
      <c r="E57" s="45">
        <v>11.745799999999999</v>
      </c>
      <c r="F57" s="45">
        <v>11.745799999999999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11.745799999999999</v>
      </c>
      <c r="P57" s="45">
        <v>0</v>
      </c>
      <c r="Q57" s="45">
        <v>11.745799999999999</v>
      </c>
      <c r="R57" s="45">
        <v>11.745799999999999</v>
      </c>
      <c r="S57" s="45">
        <v>0</v>
      </c>
      <c r="T57" s="45">
        <v>0</v>
      </c>
      <c r="U57" s="45">
        <v>19.024391259618618</v>
      </c>
    </row>
    <row r="58" spans="1:21" hidden="1" outlineLevel="1">
      <c r="A58" s="13">
        <v>41974</v>
      </c>
      <c r="B58" s="45">
        <v>19.7256</v>
      </c>
      <c r="C58" s="45">
        <v>15.1524</v>
      </c>
      <c r="D58" s="45">
        <v>0</v>
      </c>
      <c r="E58" s="45">
        <v>15.1524</v>
      </c>
      <c r="F58" s="45">
        <v>16</v>
      </c>
      <c r="G58" s="45">
        <v>10.0633</v>
      </c>
      <c r="H58" s="45">
        <v>0</v>
      </c>
      <c r="I58" s="45">
        <v>16</v>
      </c>
      <c r="J58" s="45">
        <v>0</v>
      </c>
      <c r="K58" s="45">
        <v>16</v>
      </c>
      <c r="L58" s="45">
        <v>16</v>
      </c>
      <c r="M58" s="45">
        <v>0</v>
      </c>
      <c r="N58" s="45">
        <v>0</v>
      </c>
      <c r="O58" s="45">
        <v>10.0633</v>
      </c>
      <c r="P58" s="45">
        <v>0</v>
      </c>
      <c r="Q58" s="45">
        <v>10.0633</v>
      </c>
      <c r="R58" s="45">
        <v>0</v>
      </c>
      <c r="S58" s="45">
        <v>10.0633</v>
      </c>
      <c r="T58" s="45">
        <v>0</v>
      </c>
      <c r="U58" s="45">
        <v>19.862958065836974</v>
      </c>
    </row>
    <row r="59" spans="1:21" hidden="1" outlineLevel="1">
      <c r="A59" s="13">
        <v>42005</v>
      </c>
      <c r="B59" s="45">
        <v>19.138300000000001</v>
      </c>
      <c r="C59" s="45">
        <v>4.3849999999999998</v>
      </c>
      <c r="D59" s="45">
        <v>0</v>
      </c>
      <c r="E59" s="45">
        <v>4.3849999999999998</v>
      </c>
      <c r="F59" s="45">
        <v>0</v>
      </c>
      <c r="G59" s="45">
        <v>0</v>
      </c>
      <c r="H59" s="45">
        <v>4.3849999999999998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4.3849999999999998</v>
      </c>
      <c r="P59" s="45">
        <v>0</v>
      </c>
      <c r="Q59" s="45">
        <v>4.3849999999999998</v>
      </c>
      <c r="R59" s="45">
        <v>0</v>
      </c>
      <c r="S59" s="45">
        <v>0</v>
      </c>
      <c r="T59" s="45">
        <v>4.3849999999999998</v>
      </c>
      <c r="U59" s="45">
        <v>19.635860925326377</v>
      </c>
    </row>
    <row r="60" spans="1:21" hidden="1" outlineLevel="1">
      <c r="A60" s="13">
        <v>42036</v>
      </c>
      <c r="B60" s="45">
        <v>16.1724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16.172407733776744</v>
      </c>
    </row>
    <row r="61" spans="1:21" hidden="1" outlineLevel="1">
      <c r="A61" s="13">
        <v>42064</v>
      </c>
      <c r="B61" s="45">
        <v>21.929200000000002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21.929200000000002</v>
      </c>
    </row>
    <row r="62" spans="1:21" hidden="1" outlineLevel="1">
      <c r="A62" s="13">
        <v>42095</v>
      </c>
      <c r="B62" s="45">
        <v>22.7363</v>
      </c>
      <c r="C62" s="45">
        <v>24.75</v>
      </c>
      <c r="D62" s="45">
        <v>0</v>
      </c>
      <c r="E62" s="45">
        <v>24.75</v>
      </c>
      <c r="F62" s="45">
        <v>0</v>
      </c>
      <c r="G62" s="45">
        <v>24.75</v>
      </c>
      <c r="H62" s="45">
        <v>0</v>
      </c>
      <c r="I62" s="45">
        <v>24.75</v>
      </c>
      <c r="J62" s="45">
        <v>0</v>
      </c>
      <c r="K62" s="45">
        <v>24.75</v>
      </c>
      <c r="L62" s="45">
        <v>0</v>
      </c>
      <c r="M62" s="45">
        <v>24.75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22.735999999999997</v>
      </c>
    </row>
    <row r="63" spans="1:21" hidden="1" outlineLevel="1">
      <c r="A63" s="13">
        <v>42125</v>
      </c>
      <c r="B63" s="45">
        <v>23.363600000000002</v>
      </c>
      <c r="C63" s="45">
        <v>22</v>
      </c>
      <c r="D63" s="45">
        <v>0</v>
      </c>
      <c r="E63" s="45">
        <v>22</v>
      </c>
      <c r="F63" s="45">
        <v>0</v>
      </c>
      <c r="G63" s="45">
        <v>22</v>
      </c>
      <c r="H63" s="45">
        <v>0</v>
      </c>
      <c r="I63" s="45">
        <v>22</v>
      </c>
      <c r="J63" s="45">
        <v>0</v>
      </c>
      <c r="K63" s="45">
        <v>22</v>
      </c>
      <c r="L63" s="45">
        <v>0</v>
      </c>
      <c r="M63" s="45">
        <v>22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23.370195273377391</v>
      </c>
    </row>
    <row r="64" spans="1:21" hidden="1" outlineLevel="1">
      <c r="A64" s="13">
        <v>42156</v>
      </c>
      <c r="B64" s="45">
        <v>24.277699999999999</v>
      </c>
      <c r="C64" s="45">
        <v>5</v>
      </c>
      <c r="D64" s="45">
        <v>0</v>
      </c>
      <c r="E64" s="45">
        <v>5</v>
      </c>
      <c r="F64" s="45">
        <v>0</v>
      </c>
      <c r="G64" s="45">
        <v>0</v>
      </c>
      <c r="H64" s="45">
        <v>5</v>
      </c>
      <c r="I64" s="45">
        <v>5</v>
      </c>
      <c r="J64" s="45">
        <v>0</v>
      </c>
      <c r="K64" s="45">
        <v>5</v>
      </c>
      <c r="L64" s="45">
        <v>0</v>
      </c>
      <c r="M64" s="45">
        <v>0</v>
      </c>
      <c r="N64" s="45">
        <v>5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24.353700000000003</v>
      </c>
    </row>
    <row r="65" spans="1:21" hidden="1" outlineLevel="1">
      <c r="A65" s="13">
        <v>42186</v>
      </c>
      <c r="B65" s="45">
        <v>22.453299999999999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22.453299999999999</v>
      </c>
    </row>
    <row r="66" spans="1:21" hidden="1" outlineLevel="1">
      <c r="A66" s="13">
        <v>42217</v>
      </c>
      <c r="B66" s="45">
        <v>22.194600000000001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22.194600000000001</v>
      </c>
    </row>
    <row r="67" spans="1:21" hidden="1" outlineLevel="1">
      <c r="A67" s="13">
        <v>42248</v>
      </c>
      <c r="B67" s="45">
        <v>20.46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20.46</v>
      </c>
    </row>
    <row r="68" spans="1:21" hidden="1" outlineLevel="1">
      <c r="A68" s="13">
        <v>42278</v>
      </c>
      <c r="B68" s="45">
        <v>23.279499999999999</v>
      </c>
      <c r="C68" s="45">
        <v>22.366199999999999</v>
      </c>
      <c r="D68" s="45">
        <v>0</v>
      </c>
      <c r="E68" s="45">
        <v>22.366199999999999</v>
      </c>
      <c r="F68" s="45">
        <v>0</v>
      </c>
      <c r="G68" s="45">
        <v>22.366199999999999</v>
      </c>
      <c r="H68" s="45">
        <v>0</v>
      </c>
      <c r="I68" s="45">
        <v>22.366199999999999</v>
      </c>
      <c r="J68" s="45">
        <v>0</v>
      </c>
      <c r="K68" s="45">
        <v>22.366199999999999</v>
      </c>
      <c r="L68" s="45">
        <v>0</v>
      </c>
      <c r="M68" s="45">
        <v>22.366199999999999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23.284965193818071</v>
      </c>
    </row>
    <row r="69" spans="1:21" hidden="1" outlineLevel="1">
      <c r="A69" s="13">
        <v>42309</v>
      </c>
      <c r="B69" s="45">
        <v>18.3947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18.394794446015155</v>
      </c>
    </row>
    <row r="70" spans="1:21" hidden="1" outlineLevel="1">
      <c r="A70" s="13">
        <v>42339</v>
      </c>
      <c r="B70" s="45">
        <v>21.8733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21.873272339150734</v>
      </c>
    </row>
    <row r="71" spans="1:21" hidden="1" outlineLevel="1">
      <c r="A71" s="13">
        <v>42370</v>
      </c>
      <c r="B71" s="45">
        <v>20.335899999999999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20.335899999999999</v>
      </c>
    </row>
    <row r="72" spans="1:21" hidden="1" outlineLevel="1">
      <c r="A72" s="13">
        <v>42401</v>
      </c>
      <c r="B72" s="45">
        <v>21.5702</v>
      </c>
      <c r="C72" s="45">
        <v>25.049600000000002</v>
      </c>
      <c r="D72" s="45">
        <v>0</v>
      </c>
      <c r="E72" s="45">
        <v>25.049600000000002</v>
      </c>
      <c r="F72" s="45">
        <v>25.049600000000002</v>
      </c>
      <c r="G72" s="45">
        <v>0</v>
      </c>
      <c r="H72" s="45">
        <v>0</v>
      </c>
      <c r="I72" s="45">
        <v>25.049600000000002</v>
      </c>
      <c r="J72" s="45">
        <v>0</v>
      </c>
      <c r="K72" s="45">
        <v>25.049600000000002</v>
      </c>
      <c r="L72" s="45">
        <v>25.049600000000002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21.568594088463417</v>
      </c>
    </row>
    <row r="73" spans="1:21" hidden="1" outlineLevel="1">
      <c r="A73" s="13">
        <v>42430</v>
      </c>
      <c r="B73" s="45">
        <v>21.819299999999998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21.819299999999998</v>
      </c>
    </row>
    <row r="74" spans="1:21" hidden="1" outlineLevel="1">
      <c r="A74" s="13">
        <v>42461</v>
      </c>
      <c r="B74" s="45">
        <v>20.872699999999998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20.872699999999998</v>
      </c>
    </row>
    <row r="75" spans="1:21" hidden="1" outlineLevel="1">
      <c r="A75" s="13">
        <v>42491</v>
      </c>
      <c r="B75" s="45">
        <v>18.995000000000001</v>
      </c>
      <c r="C75" s="45">
        <v>25.3</v>
      </c>
      <c r="D75" s="45">
        <v>0</v>
      </c>
      <c r="E75" s="45">
        <v>25.3</v>
      </c>
      <c r="F75" s="45">
        <v>0</v>
      </c>
      <c r="G75" s="45">
        <v>25.3</v>
      </c>
      <c r="H75" s="45">
        <v>0</v>
      </c>
      <c r="I75" s="45">
        <v>25.3</v>
      </c>
      <c r="J75" s="45">
        <v>0</v>
      </c>
      <c r="K75" s="45">
        <v>25.3</v>
      </c>
      <c r="L75" s="45">
        <v>0</v>
      </c>
      <c r="M75" s="45">
        <v>25.3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18.994499999999999</v>
      </c>
    </row>
    <row r="76" spans="1:21" hidden="1" outlineLevel="1">
      <c r="A76" s="13">
        <v>42522</v>
      </c>
      <c r="B76" s="45">
        <v>18.7545</v>
      </c>
      <c r="C76" s="45">
        <v>20.904699999999998</v>
      </c>
      <c r="D76" s="45">
        <v>0</v>
      </c>
      <c r="E76" s="45">
        <v>20.904699999999998</v>
      </c>
      <c r="F76" s="45">
        <v>0</v>
      </c>
      <c r="G76" s="45">
        <v>20.904699999999998</v>
      </c>
      <c r="H76" s="45">
        <v>0</v>
      </c>
      <c r="I76" s="45">
        <v>20.904699999999998</v>
      </c>
      <c r="J76" s="45">
        <v>0</v>
      </c>
      <c r="K76" s="45">
        <v>20.904699999999998</v>
      </c>
      <c r="L76" s="45">
        <v>0</v>
      </c>
      <c r="M76" s="45">
        <v>20.904699999999998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18.753599999999999</v>
      </c>
    </row>
    <row r="77" spans="1:21" hidden="1" outlineLevel="1">
      <c r="A77" s="13">
        <v>42552</v>
      </c>
      <c r="B77" s="45">
        <v>18.875</v>
      </c>
      <c r="C77" s="45">
        <v>25.3</v>
      </c>
      <c r="D77" s="45">
        <v>0</v>
      </c>
      <c r="E77" s="45">
        <v>25.3</v>
      </c>
      <c r="F77" s="45">
        <v>0</v>
      </c>
      <c r="G77" s="45">
        <v>25.3</v>
      </c>
      <c r="H77" s="45">
        <v>0</v>
      </c>
      <c r="I77" s="45">
        <v>25.3</v>
      </c>
      <c r="J77" s="45">
        <v>0</v>
      </c>
      <c r="K77" s="45">
        <v>25.3</v>
      </c>
      <c r="L77" s="45">
        <v>0</v>
      </c>
      <c r="M77" s="45">
        <v>25.3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18.874535017873804</v>
      </c>
    </row>
    <row r="78" spans="1:21" hidden="1" outlineLevel="1">
      <c r="A78" s="13">
        <v>42583</v>
      </c>
      <c r="B78" s="45">
        <v>18.921399999999998</v>
      </c>
      <c r="C78" s="45">
        <v>25.3</v>
      </c>
      <c r="D78" s="45">
        <v>0</v>
      </c>
      <c r="E78" s="45">
        <v>25.3</v>
      </c>
      <c r="F78" s="45">
        <v>0</v>
      </c>
      <c r="G78" s="45">
        <v>25.3</v>
      </c>
      <c r="H78" s="45">
        <v>0</v>
      </c>
      <c r="I78" s="45">
        <v>25.3</v>
      </c>
      <c r="J78" s="45">
        <v>0</v>
      </c>
      <c r="K78" s="45">
        <v>25.3</v>
      </c>
      <c r="L78" s="45">
        <v>0</v>
      </c>
      <c r="M78" s="45">
        <v>25.3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18.921233581415436</v>
      </c>
    </row>
    <row r="79" spans="1:21" hidden="1" outlineLevel="1">
      <c r="A79" s="13">
        <v>42614</v>
      </c>
      <c r="B79" s="45">
        <v>20.290400000000002</v>
      </c>
      <c r="C79" s="45">
        <v>19.520199999999999</v>
      </c>
      <c r="D79" s="45">
        <v>0</v>
      </c>
      <c r="E79" s="45">
        <v>19.520199999999999</v>
      </c>
      <c r="F79" s="45">
        <v>0</v>
      </c>
      <c r="G79" s="45">
        <v>19.520199999999999</v>
      </c>
      <c r="H79" s="45">
        <v>0</v>
      </c>
      <c r="I79" s="45">
        <v>19.520199999999999</v>
      </c>
      <c r="J79" s="45">
        <v>0</v>
      </c>
      <c r="K79" s="45">
        <v>19.520199999999999</v>
      </c>
      <c r="L79" s="45">
        <v>0</v>
      </c>
      <c r="M79" s="45">
        <v>19.520199999999999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20.3078</v>
      </c>
    </row>
    <row r="80" spans="1:21" hidden="1" outlineLevel="1">
      <c r="A80" s="13">
        <v>42644</v>
      </c>
      <c r="B80" s="45">
        <v>18.411799999999999</v>
      </c>
      <c r="C80" s="45">
        <v>8.9359000000000002</v>
      </c>
      <c r="D80" s="45">
        <v>0</v>
      </c>
      <c r="E80" s="45">
        <v>8.9359000000000002</v>
      </c>
      <c r="F80" s="45">
        <v>0.82030000000000003</v>
      </c>
      <c r="G80" s="45">
        <v>19.338200000000001</v>
      </c>
      <c r="H80" s="45">
        <v>0</v>
      </c>
      <c r="I80" s="45">
        <v>17.199200000000001</v>
      </c>
      <c r="J80" s="45">
        <v>0</v>
      </c>
      <c r="K80" s="45">
        <v>17.199200000000001</v>
      </c>
      <c r="L80" s="45">
        <v>3.1888000000000001</v>
      </c>
      <c r="M80" s="45">
        <v>19.338200000000001</v>
      </c>
      <c r="N80" s="45">
        <v>0</v>
      </c>
      <c r="O80" s="45">
        <v>0.5</v>
      </c>
      <c r="P80" s="45">
        <v>0</v>
      </c>
      <c r="Q80" s="45">
        <v>0.5</v>
      </c>
      <c r="R80" s="45">
        <v>0.5</v>
      </c>
      <c r="S80" s="45">
        <v>0</v>
      </c>
      <c r="T80" s="45">
        <v>0</v>
      </c>
      <c r="U80" s="45">
        <v>18.880600000000001</v>
      </c>
    </row>
    <row r="81" spans="1:21" hidden="1" outlineLevel="1">
      <c r="A81" s="13">
        <v>42675</v>
      </c>
      <c r="B81" s="45">
        <v>20.2075</v>
      </c>
      <c r="C81" s="45">
        <v>19.25</v>
      </c>
      <c r="D81" s="45">
        <v>0</v>
      </c>
      <c r="E81" s="45">
        <v>19.25</v>
      </c>
      <c r="F81" s="45">
        <v>0</v>
      </c>
      <c r="G81" s="45">
        <v>19.25</v>
      </c>
      <c r="H81" s="45">
        <v>0</v>
      </c>
      <c r="I81" s="45">
        <v>19.25</v>
      </c>
      <c r="J81" s="45">
        <v>0</v>
      </c>
      <c r="K81" s="45">
        <v>19.25</v>
      </c>
      <c r="L81" s="45">
        <v>0</v>
      </c>
      <c r="M81" s="45">
        <v>19.25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20.242634456706281</v>
      </c>
    </row>
    <row r="82" spans="1:21" hidden="1" outlineLevel="1">
      <c r="A82" s="13">
        <v>42705</v>
      </c>
      <c r="B82" s="45">
        <v>17.255800000000001</v>
      </c>
      <c r="C82" s="45">
        <v>19.775300000000001</v>
      </c>
      <c r="D82" s="45">
        <v>0</v>
      </c>
      <c r="E82" s="45">
        <v>19.775300000000001</v>
      </c>
      <c r="F82" s="45">
        <v>0</v>
      </c>
      <c r="G82" s="45">
        <v>19.775300000000001</v>
      </c>
      <c r="H82" s="45">
        <v>0</v>
      </c>
      <c r="I82" s="45">
        <v>19.775300000000001</v>
      </c>
      <c r="J82" s="45">
        <v>0</v>
      </c>
      <c r="K82" s="45">
        <v>19.775300000000001</v>
      </c>
      <c r="L82" s="45">
        <v>0</v>
      </c>
      <c r="M82" s="45">
        <v>19.775300000000001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17.171707307587461</v>
      </c>
    </row>
    <row r="83" spans="1:21" hidden="1" outlineLevel="1">
      <c r="A83" s="13">
        <v>42736</v>
      </c>
      <c r="B83" s="45">
        <v>18.6128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18.6128</v>
      </c>
    </row>
    <row r="84" spans="1:21" hidden="1" outlineLevel="1">
      <c r="A84" s="13">
        <v>42767</v>
      </c>
      <c r="B84" s="45">
        <v>19.412099999999999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19.412106974140425</v>
      </c>
    </row>
    <row r="85" spans="1:21" hidden="1" outlineLevel="1">
      <c r="A85" s="13">
        <v>42795</v>
      </c>
      <c r="B85" s="45">
        <v>19.1007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19.100633301371708</v>
      </c>
    </row>
    <row r="86" spans="1:21" hidden="1" outlineLevel="1">
      <c r="A86" s="13">
        <v>42826</v>
      </c>
      <c r="B86" s="45">
        <v>17.813800000000001</v>
      </c>
      <c r="C86" s="45">
        <v>17.158899999999999</v>
      </c>
      <c r="D86" s="45">
        <v>0</v>
      </c>
      <c r="E86" s="45">
        <v>17.158899999999999</v>
      </c>
      <c r="F86" s="45">
        <v>0</v>
      </c>
      <c r="G86" s="45">
        <v>17.158899999999999</v>
      </c>
      <c r="H86" s="45">
        <v>0</v>
      </c>
      <c r="I86" s="45">
        <v>17.158899999999999</v>
      </c>
      <c r="J86" s="45">
        <v>0</v>
      </c>
      <c r="K86" s="45">
        <v>17.158899999999999</v>
      </c>
      <c r="L86" s="45">
        <v>0</v>
      </c>
      <c r="M86" s="45">
        <v>17.158899999999999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17.814</v>
      </c>
    </row>
    <row r="87" spans="1:21" hidden="1" outlineLevel="1">
      <c r="A87" s="13">
        <v>42856</v>
      </c>
      <c r="B87" s="45">
        <v>16.5641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16.564070629251457</v>
      </c>
    </row>
    <row r="88" spans="1:21" hidden="1" outlineLevel="1">
      <c r="A88" s="13">
        <v>42887</v>
      </c>
      <c r="B88" s="45">
        <v>17.258900000000001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17.258900000000001</v>
      </c>
    </row>
    <row r="89" spans="1:21" hidden="1" outlineLevel="1">
      <c r="A89" s="13">
        <v>42917</v>
      </c>
      <c r="B89" s="45">
        <v>15.1805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15.180502280932229</v>
      </c>
    </row>
    <row r="90" spans="1:21" hidden="1" outlineLevel="1">
      <c r="A90" s="13">
        <v>42948</v>
      </c>
      <c r="B90" s="45">
        <v>15.2401</v>
      </c>
      <c r="C90" s="45">
        <v>10</v>
      </c>
      <c r="D90" s="45">
        <v>0</v>
      </c>
      <c r="E90" s="45">
        <v>10</v>
      </c>
      <c r="F90" s="45">
        <v>0</v>
      </c>
      <c r="G90" s="45">
        <v>10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10</v>
      </c>
      <c r="P90" s="45">
        <v>0</v>
      </c>
      <c r="Q90" s="45">
        <v>10</v>
      </c>
      <c r="R90" s="45">
        <v>0</v>
      </c>
      <c r="S90" s="45">
        <v>10</v>
      </c>
      <c r="T90" s="45">
        <v>0</v>
      </c>
      <c r="U90" s="45">
        <v>15.387700000000001</v>
      </c>
    </row>
    <row r="91" spans="1:21" hidden="1" outlineLevel="1">
      <c r="A91" s="13">
        <v>42979</v>
      </c>
      <c r="B91" s="45">
        <v>16.301500000000001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16.301500000000001</v>
      </c>
    </row>
    <row r="92" spans="1:21" hidden="1" outlineLevel="1">
      <c r="A92" s="13">
        <v>43009</v>
      </c>
      <c r="B92" s="45">
        <v>15.776400000000001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15.776343414946655</v>
      </c>
    </row>
    <row r="93" spans="1:21" hidden="1" outlineLevel="1">
      <c r="A93" s="13">
        <v>43040</v>
      </c>
      <c r="B93" s="45">
        <v>16.1769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16.17689487699662</v>
      </c>
    </row>
    <row r="94" spans="1:21" hidden="1" outlineLevel="1">
      <c r="A94" s="13">
        <v>43070</v>
      </c>
      <c r="B94" s="45">
        <v>16.924299999999999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16.924299999999999</v>
      </c>
    </row>
    <row r="95" spans="1:21" hidden="1" outlineLevel="1">
      <c r="A95" s="13">
        <v>43101</v>
      </c>
      <c r="B95" s="45">
        <v>16.4861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16.4861</v>
      </c>
    </row>
    <row r="96" spans="1:21" hidden="1" outlineLevel="1">
      <c r="A96" s="13">
        <v>43132</v>
      </c>
      <c r="B96" s="45">
        <v>16.157900000000001</v>
      </c>
      <c r="C96" s="45">
        <v>24.7105</v>
      </c>
      <c r="D96" s="45">
        <v>0</v>
      </c>
      <c r="E96" s="45">
        <v>24.7105</v>
      </c>
      <c r="F96" s="45">
        <v>0</v>
      </c>
      <c r="G96" s="45">
        <v>24.7105</v>
      </c>
      <c r="H96" s="45">
        <v>0</v>
      </c>
      <c r="I96" s="45">
        <v>24.7105</v>
      </c>
      <c r="J96" s="45">
        <v>0</v>
      </c>
      <c r="K96" s="45">
        <v>24.7105</v>
      </c>
      <c r="L96" s="45">
        <v>0</v>
      </c>
      <c r="M96" s="45">
        <v>24.7105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16.156500000000001</v>
      </c>
    </row>
    <row r="97" spans="1:21" hidden="1" outlineLevel="1">
      <c r="A97" s="13">
        <v>43160</v>
      </c>
      <c r="B97" s="45">
        <v>16.866800000000001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16.866800000000001</v>
      </c>
    </row>
    <row r="98" spans="1:21" hidden="1" outlineLevel="1">
      <c r="A98" s="13">
        <v>43191</v>
      </c>
      <c r="B98" s="45">
        <v>16.113700000000001</v>
      </c>
      <c r="C98" s="45">
        <v>18.388400000000001</v>
      </c>
      <c r="D98" s="45">
        <v>0</v>
      </c>
      <c r="E98" s="45">
        <v>18.388400000000001</v>
      </c>
      <c r="F98" s="45">
        <v>0</v>
      </c>
      <c r="G98" s="45">
        <v>18.388400000000001</v>
      </c>
      <c r="H98" s="45">
        <v>0</v>
      </c>
      <c r="I98" s="45">
        <v>18.388400000000001</v>
      </c>
      <c r="J98" s="45">
        <v>0</v>
      </c>
      <c r="K98" s="45">
        <v>18.388400000000001</v>
      </c>
      <c r="L98" s="45">
        <v>0</v>
      </c>
      <c r="M98" s="45">
        <v>18.388400000000001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16.110600000000002</v>
      </c>
    </row>
    <row r="99" spans="1:21" hidden="1" outlineLevel="1">
      <c r="A99" s="13">
        <v>43221</v>
      </c>
      <c r="B99" s="45">
        <v>17.903700000000001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17.903746009536967</v>
      </c>
    </row>
    <row r="100" spans="1:21" hidden="1" outlineLevel="1">
      <c r="A100" s="13">
        <v>43252</v>
      </c>
      <c r="B100" s="45">
        <v>16.9253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16.925340074022824</v>
      </c>
    </row>
    <row r="101" spans="1:21" hidden="1" outlineLevel="1">
      <c r="A101" s="13">
        <v>43282</v>
      </c>
      <c r="B101" s="45">
        <v>17.541799999999999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17.541799999999999</v>
      </c>
    </row>
    <row r="102" spans="1:21" hidden="1" outlineLevel="1">
      <c r="A102" s="13">
        <v>43313</v>
      </c>
      <c r="B102" s="45">
        <v>15.7692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15.769180320159929</v>
      </c>
    </row>
    <row r="103" spans="1:21" hidden="1" outlineLevel="1">
      <c r="A103" s="13">
        <v>43344</v>
      </c>
      <c r="B103" s="45">
        <v>17.601299999999998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17.601245730596698</v>
      </c>
    </row>
    <row r="104" spans="1:21" hidden="1" outlineLevel="1">
      <c r="A104" s="13">
        <v>43374</v>
      </c>
      <c r="B104" s="45">
        <v>15.0946</v>
      </c>
      <c r="C104" s="45">
        <v>11.571</v>
      </c>
      <c r="D104" s="45">
        <v>0</v>
      </c>
      <c r="E104" s="45">
        <v>11.571</v>
      </c>
      <c r="F104" s="45">
        <v>11.571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11.571</v>
      </c>
      <c r="P104" s="45">
        <v>0</v>
      </c>
      <c r="Q104" s="45">
        <v>11.571</v>
      </c>
      <c r="R104" s="45">
        <v>11.571</v>
      </c>
      <c r="S104" s="45">
        <v>0</v>
      </c>
      <c r="T104" s="45">
        <v>0</v>
      </c>
      <c r="U104" s="45">
        <v>15.096607672460102</v>
      </c>
    </row>
    <row r="105" spans="1:21" hidden="1" outlineLevel="1">
      <c r="A105" s="13">
        <v>43405</v>
      </c>
      <c r="B105" s="45">
        <v>18.106300000000001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18.106263722341971</v>
      </c>
    </row>
    <row r="106" spans="1:21" hidden="1" outlineLevel="1">
      <c r="A106" s="13">
        <v>43435</v>
      </c>
      <c r="B106" s="45">
        <v>17.484000000000002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17.484024080018241</v>
      </c>
    </row>
    <row r="107" spans="1:21" hidden="1" outlineLevel="1">
      <c r="A107" s="13">
        <v>43466</v>
      </c>
      <c r="B107" s="45">
        <v>16.7056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16.705539242096307</v>
      </c>
    </row>
    <row r="108" spans="1:21" hidden="1" outlineLevel="1">
      <c r="A108" s="13">
        <v>43497</v>
      </c>
      <c r="B108" s="45">
        <v>17.0124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17.012435051828064</v>
      </c>
    </row>
    <row r="109" spans="1:21" hidden="1" outlineLevel="1">
      <c r="A109" s="13">
        <v>43525</v>
      </c>
      <c r="B109" s="45">
        <v>17.598099999999999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17.598058128424974</v>
      </c>
    </row>
    <row r="110" spans="1:21" hidden="1" outlineLevel="1">
      <c r="A110" s="13">
        <v>43556</v>
      </c>
      <c r="B110" s="45">
        <v>18.116900000000001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18.116908478705025</v>
      </c>
    </row>
    <row r="111" spans="1:21" hidden="1" outlineLevel="1">
      <c r="A111" s="13">
        <v>43586</v>
      </c>
      <c r="B111" s="45">
        <v>18.1341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18.134018982823147</v>
      </c>
    </row>
    <row r="112" spans="1:21" hidden="1" outlineLevel="1">
      <c r="A112" s="13">
        <v>43617</v>
      </c>
      <c r="B112" s="45">
        <v>17.2896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17.28960981081104</v>
      </c>
    </row>
    <row r="113" spans="1:21" hidden="1" outlineLevel="1">
      <c r="A113" s="13">
        <v>43647</v>
      </c>
      <c r="B113" s="45">
        <v>16.639800000000001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16.639812802102774</v>
      </c>
    </row>
    <row r="114" spans="1:21" hidden="1" outlineLevel="1">
      <c r="A114" s="13">
        <v>43678</v>
      </c>
      <c r="B114" s="45">
        <v>16.8292</v>
      </c>
      <c r="C114" s="45">
        <v>24.4099</v>
      </c>
      <c r="D114" s="45">
        <v>0</v>
      </c>
      <c r="E114" s="45">
        <v>24.4099</v>
      </c>
      <c r="F114" s="45">
        <v>24.4099</v>
      </c>
      <c r="G114" s="45">
        <v>0</v>
      </c>
      <c r="H114" s="45">
        <v>0</v>
      </c>
      <c r="I114" s="45">
        <v>24.4099</v>
      </c>
      <c r="J114" s="45">
        <v>0</v>
      </c>
      <c r="K114" s="45">
        <v>24.4099</v>
      </c>
      <c r="L114" s="45">
        <v>24.4099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16.827205409898301</v>
      </c>
    </row>
    <row r="115" spans="1:21" hidden="1" outlineLevel="1">
      <c r="A115" s="13">
        <v>43709</v>
      </c>
      <c r="B115" s="45">
        <v>17.904399999999999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17.904441202044229</v>
      </c>
    </row>
    <row r="116" spans="1:21" hidden="1" outlineLevel="1">
      <c r="A116" s="13">
        <v>43739</v>
      </c>
      <c r="B116" s="45">
        <v>15.6906</v>
      </c>
      <c r="C116" s="45">
        <v>22.624700000000001</v>
      </c>
      <c r="D116" s="45">
        <v>0</v>
      </c>
      <c r="E116" s="45">
        <v>22.624700000000001</v>
      </c>
      <c r="F116" s="45">
        <v>0</v>
      </c>
      <c r="G116" s="45">
        <v>22.624700000000001</v>
      </c>
      <c r="H116" s="45">
        <v>0</v>
      </c>
      <c r="I116" s="45">
        <v>22.624700000000001</v>
      </c>
      <c r="J116" s="45">
        <v>0</v>
      </c>
      <c r="K116" s="45">
        <v>22.624700000000001</v>
      </c>
      <c r="L116" s="45">
        <v>0</v>
      </c>
      <c r="M116" s="45">
        <v>22.624700000000001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15.676684197128235</v>
      </c>
    </row>
    <row r="117" spans="1:21" hidden="1" outlineLevel="1">
      <c r="A117" s="13">
        <v>43770</v>
      </c>
      <c r="B117" s="45">
        <v>17.366299999999999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17.366339059282325</v>
      </c>
    </row>
    <row r="118" spans="1:21" hidden="1" outlineLevel="1">
      <c r="A118" s="13">
        <v>43800</v>
      </c>
      <c r="B118" s="45">
        <v>17.347799999999999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17.347786510100299</v>
      </c>
    </row>
    <row r="119" spans="1:21" hidden="1" outlineLevel="1">
      <c r="A119" s="13">
        <v>43831</v>
      </c>
      <c r="B119" s="45">
        <v>17.115600000000001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17.115580320518735</v>
      </c>
    </row>
    <row r="120" spans="1:21" hidden="1" outlineLevel="1">
      <c r="A120" s="13">
        <v>43862</v>
      </c>
      <c r="B120" s="45">
        <v>15.907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15.906923609296996</v>
      </c>
    </row>
    <row r="121" spans="1:21" hidden="1" outlineLevel="1">
      <c r="A121" s="13">
        <v>43891</v>
      </c>
      <c r="B121" s="45">
        <v>16.151800000000001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16.151775681430316</v>
      </c>
    </row>
    <row r="122" spans="1:21" hidden="1" outlineLevel="1">
      <c r="A122" s="13">
        <v>43922</v>
      </c>
      <c r="B122" s="45">
        <v>15.449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15.449004168331872</v>
      </c>
    </row>
    <row r="123" spans="1:21" hidden="1" outlineLevel="1">
      <c r="A123" s="13">
        <v>43952</v>
      </c>
      <c r="B123" s="45">
        <v>16.121700000000001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16.121696021564667</v>
      </c>
    </row>
    <row r="124" spans="1:21" hidden="1" outlineLevel="1">
      <c r="A124" s="13">
        <v>43983</v>
      </c>
      <c r="B124" s="45">
        <v>11.259600000000001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11.259586143470663</v>
      </c>
    </row>
    <row r="125" spans="1:21" hidden="1" outlineLevel="1">
      <c r="A125" s="13">
        <v>44013</v>
      </c>
      <c r="B125" s="45">
        <v>12.8087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12.808660446243428</v>
      </c>
    </row>
    <row r="126" spans="1:21" hidden="1" outlineLevel="1">
      <c r="A126" s="13">
        <v>44044</v>
      </c>
      <c r="B126" s="45">
        <v>14.0892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14.089171653198997</v>
      </c>
    </row>
    <row r="127" spans="1:21" hidden="1" outlineLevel="1">
      <c r="A127" s="13">
        <v>44075</v>
      </c>
      <c r="B127" s="45">
        <v>12.720599999999999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12.720654899269235</v>
      </c>
    </row>
    <row r="128" spans="1:21" hidden="1" outlineLevel="1">
      <c r="A128" s="13">
        <v>44105</v>
      </c>
      <c r="B128" s="45">
        <v>12.022399999999999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12.022404203985241</v>
      </c>
    </row>
    <row r="129" spans="1:21" hidden="1" outlineLevel="1">
      <c r="A129" s="13">
        <v>44136</v>
      </c>
      <c r="B129" s="45">
        <v>12.3188</v>
      </c>
      <c r="C129" s="45">
        <v>13.966100000000001</v>
      </c>
      <c r="D129" s="45">
        <v>0</v>
      </c>
      <c r="E129" s="45">
        <v>13.966100000000001</v>
      </c>
      <c r="F129" s="45">
        <v>0</v>
      </c>
      <c r="G129" s="45">
        <v>13.966100000000001</v>
      </c>
      <c r="H129" s="45">
        <v>0</v>
      </c>
      <c r="I129" s="45">
        <v>13.966100000000001</v>
      </c>
      <c r="J129" s="45">
        <v>0</v>
      </c>
      <c r="K129" s="45">
        <v>13.966100000000001</v>
      </c>
      <c r="L129" s="45">
        <v>0</v>
      </c>
      <c r="M129" s="45">
        <v>13.966100000000001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12.315774386183616</v>
      </c>
    </row>
    <row r="130" spans="1:21" hidden="1" outlineLevel="1">
      <c r="A130" s="13">
        <v>44166</v>
      </c>
      <c r="B130" s="45">
        <v>12.5443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12.544226910751245</v>
      </c>
    </row>
    <row r="131" spans="1:21" hidden="1" outlineLevel="1">
      <c r="A131" s="13">
        <v>44197</v>
      </c>
      <c r="B131" s="45">
        <v>12.295999999999999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12.295990511508608</v>
      </c>
    </row>
    <row r="132" spans="1:21" hidden="1" outlineLevel="1">
      <c r="A132" s="13">
        <v>44228</v>
      </c>
      <c r="B132" s="45">
        <v>12.709300000000001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12.709231084694634</v>
      </c>
    </row>
    <row r="133" spans="1:21" hidden="1" outlineLevel="1">
      <c r="A133" s="13">
        <v>44256</v>
      </c>
      <c r="B133" s="45">
        <v>11.556100000000001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11.556049713715481</v>
      </c>
    </row>
    <row r="134" spans="1:21" hidden="1" outlineLevel="1">
      <c r="A134" s="13">
        <v>44287</v>
      </c>
      <c r="B134" s="45">
        <v>11.8802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11.880187250096725</v>
      </c>
    </row>
    <row r="135" spans="1:21" hidden="1" outlineLevel="1">
      <c r="A135" s="13">
        <v>44317</v>
      </c>
      <c r="B135" s="45">
        <v>8.2597000000000005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8.2596752449245248</v>
      </c>
    </row>
    <row r="136" spans="1:21" hidden="1" outlineLevel="1">
      <c r="A136" s="13">
        <v>44348</v>
      </c>
      <c r="B136" s="45">
        <v>11.9854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11.985398859834671</v>
      </c>
    </row>
    <row r="137" spans="1:21" hidden="1" outlineLevel="1">
      <c r="A137" s="13">
        <v>44378</v>
      </c>
      <c r="B137" s="45">
        <v>10.720499999999999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10.720468525206664</v>
      </c>
    </row>
    <row r="138" spans="1:21" hidden="1" outlineLevel="1">
      <c r="A138" s="13">
        <v>44409</v>
      </c>
      <c r="B138" s="45">
        <v>10.7315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10.731505705133872</v>
      </c>
    </row>
    <row r="139" spans="1:21" hidden="1" outlineLevel="1">
      <c r="A139" s="13">
        <v>44440</v>
      </c>
      <c r="B139" s="45">
        <v>12.0038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12.003827508843239</v>
      </c>
    </row>
    <row r="140" spans="1:21">
      <c r="A140" s="13">
        <v>44470</v>
      </c>
      <c r="B140" s="45">
        <v>10.144600000000001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10.144693984685585</v>
      </c>
    </row>
    <row r="141" spans="1:21">
      <c r="A141" s="13">
        <v>44501</v>
      </c>
      <c r="B141" s="45">
        <v>11.3011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11.301024811628785</v>
      </c>
    </row>
    <row r="142" spans="1:21">
      <c r="A142" s="13">
        <v>44531</v>
      </c>
      <c r="B142" s="45">
        <v>11.700200000000001</v>
      </c>
      <c r="C142" s="45">
        <v>8.5726999999999993</v>
      </c>
      <c r="D142" s="45">
        <v>0</v>
      </c>
      <c r="E142" s="45">
        <v>8.5726999999999993</v>
      </c>
      <c r="F142" s="45">
        <v>0</v>
      </c>
      <c r="G142" s="45">
        <v>14.36</v>
      </c>
      <c r="H142" s="45">
        <v>5.4298000000000002</v>
      </c>
      <c r="I142" s="45">
        <v>14.36</v>
      </c>
      <c r="J142" s="45">
        <v>0</v>
      </c>
      <c r="K142" s="45">
        <v>14.36</v>
      </c>
      <c r="L142" s="45">
        <v>0</v>
      </c>
      <c r="M142" s="45">
        <v>14.36</v>
      </c>
      <c r="N142" s="45">
        <v>0</v>
      </c>
      <c r="O142" s="45">
        <v>5.4298000000000002</v>
      </c>
      <c r="P142" s="45">
        <v>0</v>
      </c>
      <c r="Q142" s="45">
        <v>5.4298000000000002</v>
      </c>
      <c r="R142" s="45">
        <v>0</v>
      </c>
      <c r="S142" s="45">
        <v>0</v>
      </c>
      <c r="T142" s="45">
        <v>5.4298000000000002</v>
      </c>
      <c r="U142" s="45">
        <v>11.704502951442562</v>
      </c>
    </row>
    <row r="143" spans="1:21">
      <c r="A143" s="13">
        <v>44562</v>
      </c>
      <c r="B143" s="45">
        <v>12.7248</v>
      </c>
      <c r="C143" s="45">
        <v>5.0002000000000004</v>
      </c>
      <c r="D143" s="45">
        <v>0</v>
      </c>
      <c r="E143" s="45">
        <v>5.0002000000000004</v>
      </c>
      <c r="F143" s="45">
        <v>0</v>
      </c>
      <c r="G143" s="45">
        <v>0</v>
      </c>
      <c r="H143" s="45">
        <v>5.0002000000000004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5.0002000000000004</v>
      </c>
      <c r="P143" s="45">
        <v>0</v>
      </c>
      <c r="Q143" s="45">
        <v>5.0002000000000004</v>
      </c>
      <c r="R143" s="45">
        <v>0</v>
      </c>
      <c r="S143" s="45">
        <v>0</v>
      </c>
      <c r="T143" s="45">
        <v>5.0002000000000004</v>
      </c>
      <c r="U143" s="45">
        <v>12.728381584636788</v>
      </c>
    </row>
    <row r="144" spans="1:21">
      <c r="A144" s="13">
        <v>44593</v>
      </c>
      <c r="B144" s="45">
        <v>12.0563</v>
      </c>
      <c r="C144" s="45">
        <v>5.0002000000000004</v>
      </c>
      <c r="D144" s="45">
        <v>0</v>
      </c>
      <c r="E144" s="45">
        <v>5.0002000000000004</v>
      </c>
      <c r="F144" s="45">
        <v>0</v>
      </c>
      <c r="G144" s="45">
        <v>5.0002000000000004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5.0002000000000004</v>
      </c>
      <c r="P144" s="45">
        <v>0</v>
      </c>
      <c r="Q144" s="45">
        <v>5.0002000000000004</v>
      </c>
      <c r="R144" s="45">
        <v>0</v>
      </c>
      <c r="S144" s="45">
        <v>5.0002000000000004</v>
      </c>
      <c r="T144" s="45">
        <v>0</v>
      </c>
      <c r="U144" s="45">
        <v>12.057762007893254</v>
      </c>
    </row>
    <row r="145" spans="1:21">
      <c r="A145" s="13">
        <v>44621</v>
      </c>
      <c r="B145" s="45">
        <v>13.2866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13.286597012860879</v>
      </c>
    </row>
    <row r="146" spans="1:21">
      <c r="A146" s="13">
        <v>44652</v>
      </c>
      <c r="B146" s="45">
        <v>13.3161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13.316099999999999</v>
      </c>
    </row>
    <row r="147" spans="1:21">
      <c r="A147" s="13">
        <v>44682</v>
      </c>
      <c r="B147" s="45">
        <v>11.7464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11.746382123962203</v>
      </c>
    </row>
    <row r="148" spans="1:21">
      <c r="A148" s="13">
        <v>44713</v>
      </c>
      <c r="B148" s="45">
        <v>14.114599999999999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14.114514859809361</v>
      </c>
    </row>
    <row r="149" spans="1:21">
      <c r="A149" s="13">
        <v>44743</v>
      </c>
      <c r="B149" s="45">
        <v>13.366300000000001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13.366272923419613</v>
      </c>
    </row>
    <row r="150" spans="1:21">
      <c r="A150" s="13">
        <v>44774</v>
      </c>
      <c r="B150" s="45">
        <v>14.242800000000001</v>
      </c>
      <c r="C150" s="45">
        <v>11.831200000000001</v>
      </c>
      <c r="D150" s="45">
        <v>0</v>
      </c>
      <c r="E150" s="45">
        <v>11.831200000000001</v>
      </c>
      <c r="F150" s="45">
        <v>0</v>
      </c>
      <c r="G150" s="45">
        <v>11.831200000000001</v>
      </c>
      <c r="H150" s="45">
        <v>0</v>
      </c>
      <c r="I150" s="45">
        <v>11.831200000000001</v>
      </c>
      <c r="J150" s="45">
        <v>0</v>
      </c>
      <c r="K150" s="45">
        <v>11.831200000000001</v>
      </c>
      <c r="L150" s="45">
        <v>0</v>
      </c>
      <c r="M150" s="45">
        <v>11.831200000000001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14.242760269012544</v>
      </c>
    </row>
    <row r="151" spans="1:21">
      <c r="A151" s="13">
        <v>44805</v>
      </c>
      <c r="B151" s="45">
        <v>14.4643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14.4643087022408</v>
      </c>
    </row>
    <row r="152" spans="1:21">
      <c r="A152" s="13">
        <v>44835</v>
      </c>
      <c r="B152" s="45">
        <v>16.526299999999999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16.52630780362507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28" bestFit="1" customWidth="1"/>
    <col min="3" max="3" width="9.44140625" style="28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28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28" bestFit="1" customWidth="1"/>
    <col min="34" max="34" width="6" style="28" bestFit="1" customWidth="1"/>
    <col min="35" max="35" width="9.109375" style="28"/>
    <col min="36" max="36" width="5.33203125" style="28" customWidth="1"/>
    <col min="37" max="37" width="7.33203125" style="28" customWidth="1"/>
    <col min="38" max="38" width="6.88671875" style="28" customWidth="1"/>
    <col min="39" max="39" width="10.5546875" style="28" customWidth="1"/>
    <col min="40" max="16384" width="9.109375" style="28"/>
  </cols>
  <sheetData>
    <row r="1" spans="1:39">
      <c r="A1" s="22" t="s">
        <v>132</v>
      </c>
      <c r="B1" s="24"/>
    </row>
    <row r="2" spans="1:39" ht="5.25" customHeight="1"/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7" t="s">
        <v>131</v>
      </c>
    </row>
    <row r="5" spans="1:39" ht="12.75" customHeight="1">
      <c r="A5" s="30" t="s">
        <v>54</v>
      </c>
    </row>
    <row r="6" spans="1:39" s="35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6" t="s">
        <v>61</v>
      </c>
    </row>
    <row r="7" spans="1:39" s="35" customFormat="1" ht="12.75" customHeigh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5" t="s">
        <v>70</v>
      </c>
      <c r="W7" s="24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9"/>
    </row>
    <row r="8" spans="1:39" ht="77.25" customHeight="1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06"/>
      <c r="V8" s="245"/>
      <c r="W8" s="245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1.25" customHeight="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  <c r="V10" s="34">
        <v>22</v>
      </c>
      <c r="W10" s="33">
        <v>23</v>
      </c>
      <c r="X10" s="34">
        <v>24</v>
      </c>
      <c r="Y10" s="33">
        <v>25</v>
      </c>
      <c r="Z10" s="34">
        <v>26</v>
      </c>
      <c r="AA10" s="33">
        <v>27</v>
      </c>
      <c r="AB10" s="34">
        <v>28</v>
      </c>
      <c r="AC10" s="33">
        <v>29</v>
      </c>
      <c r="AD10" s="34">
        <v>30</v>
      </c>
      <c r="AE10" s="33">
        <v>31</v>
      </c>
      <c r="AF10" s="34">
        <v>32</v>
      </c>
      <c r="AG10" s="33">
        <v>33</v>
      </c>
      <c r="AH10" s="34">
        <v>34</v>
      </c>
      <c r="AI10" s="33">
        <v>35</v>
      </c>
      <c r="AJ10" s="34">
        <v>36</v>
      </c>
      <c r="AK10" s="33">
        <v>37</v>
      </c>
      <c r="AL10" s="34">
        <v>38</v>
      </c>
      <c r="AM10" s="33">
        <v>39</v>
      </c>
    </row>
    <row r="11" spans="1:39" hidden="1" outlineLevel="1">
      <c r="A11" s="13">
        <v>40544</v>
      </c>
      <c r="B11" s="45">
        <v>24.192299999999999</v>
      </c>
      <c r="C11" s="45">
        <v>24.5777</v>
      </c>
      <c r="D11" s="45">
        <v>34.026000000000003</v>
      </c>
      <c r="E11" s="45">
        <v>21.1282</v>
      </c>
      <c r="F11" s="45">
        <v>16.9407</v>
      </c>
      <c r="G11" s="45">
        <v>22.798100000000002</v>
      </c>
      <c r="H11" s="45">
        <v>18.778500000000001</v>
      </c>
      <c r="I11" s="45">
        <v>25.096800000000002</v>
      </c>
      <c r="J11" s="45">
        <v>34.151200000000003</v>
      </c>
      <c r="K11" s="45">
        <v>21.6693</v>
      </c>
      <c r="L11" s="45">
        <v>16.9407</v>
      </c>
      <c r="M11" s="45">
        <v>22.895900000000001</v>
      </c>
      <c r="N11" s="45">
        <v>20.7224</v>
      </c>
      <c r="O11" s="45">
        <v>10.2296</v>
      </c>
      <c r="P11" s="45">
        <v>20.4011</v>
      </c>
      <c r="Q11" s="45">
        <v>9.4671000000000003</v>
      </c>
      <c r="R11" s="45" t="s">
        <v>345</v>
      </c>
      <c r="S11" s="45">
        <v>11.430400000000001</v>
      </c>
      <c r="T11" s="45">
        <v>9.1902000000000008</v>
      </c>
      <c r="U11" s="45">
        <v>9.2141000000000002</v>
      </c>
      <c r="V11" s="45">
        <v>0</v>
      </c>
      <c r="W11" s="45">
        <v>9.2141000000000002</v>
      </c>
      <c r="X11" s="45">
        <v>25</v>
      </c>
      <c r="Y11" s="45">
        <v>11.04</v>
      </c>
      <c r="Z11" s="45">
        <v>9.0754999999999999</v>
      </c>
      <c r="AA11" s="45">
        <v>19.190899999999999</v>
      </c>
      <c r="AB11" s="45">
        <v>0</v>
      </c>
      <c r="AC11" s="45">
        <v>19.190899999999999</v>
      </c>
      <c r="AD11" s="45">
        <v>25</v>
      </c>
      <c r="AE11" s="45">
        <v>0</v>
      </c>
      <c r="AF11" s="45">
        <v>19.066199999999998</v>
      </c>
      <c r="AG11" s="45">
        <v>2.1894</v>
      </c>
      <c r="AH11" s="45">
        <v>0</v>
      </c>
      <c r="AI11" s="45">
        <v>2.1894</v>
      </c>
      <c r="AJ11" s="45" t="s">
        <v>345</v>
      </c>
      <c r="AK11" s="45">
        <v>11.04</v>
      </c>
      <c r="AL11" s="45">
        <v>2.1873</v>
      </c>
      <c r="AM11" s="45">
        <v>20.504999999999999</v>
      </c>
    </row>
    <row r="12" spans="1:39" hidden="1" outlineLevel="1">
      <c r="A12" s="13">
        <v>40575</v>
      </c>
      <c r="B12" s="45">
        <v>25.196200000000001</v>
      </c>
      <c r="C12" s="45">
        <v>25.979900000000001</v>
      </c>
      <c r="D12" s="45">
        <v>33.762</v>
      </c>
      <c r="E12" s="45">
        <v>18.8172</v>
      </c>
      <c r="F12" s="45">
        <v>17.904800000000002</v>
      </c>
      <c r="G12" s="45">
        <v>23.987500000000001</v>
      </c>
      <c r="H12" s="45">
        <v>10.297499999999999</v>
      </c>
      <c r="I12" s="45">
        <v>28.007300000000001</v>
      </c>
      <c r="J12" s="45">
        <v>33.884900000000002</v>
      </c>
      <c r="K12" s="45">
        <v>21.6098</v>
      </c>
      <c r="L12" s="45">
        <v>17.912800000000001</v>
      </c>
      <c r="M12" s="45">
        <v>24.0688</v>
      </c>
      <c r="N12" s="45">
        <v>22.3566</v>
      </c>
      <c r="O12" s="45">
        <v>5.4622999999999999</v>
      </c>
      <c r="P12" s="45">
        <v>22.0352</v>
      </c>
      <c r="Q12" s="45">
        <v>4.4934000000000003</v>
      </c>
      <c r="R12" s="45">
        <v>14.0136</v>
      </c>
      <c r="S12" s="45">
        <v>11.8787</v>
      </c>
      <c r="T12" s="45">
        <v>4.3164999999999996</v>
      </c>
      <c r="U12" s="45">
        <v>16.030999999999999</v>
      </c>
      <c r="V12" s="45">
        <v>0</v>
      </c>
      <c r="W12" s="45">
        <v>16.030999999999999</v>
      </c>
      <c r="X12" s="45">
        <v>25</v>
      </c>
      <c r="Y12" s="45">
        <v>14.62</v>
      </c>
      <c r="Z12" s="45">
        <v>16.002500000000001</v>
      </c>
      <c r="AA12" s="45">
        <v>16.633900000000001</v>
      </c>
      <c r="AB12" s="45">
        <v>0</v>
      </c>
      <c r="AC12" s="45">
        <v>16.633900000000001</v>
      </c>
      <c r="AD12" s="45">
        <v>25</v>
      </c>
      <c r="AE12" s="45">
        <v>0</v>
      </c>
      <c r="AF12" s="45">
        <v>16.605599999999999</v>
      </c>
      <c r="AG12" s="45">
        <v>6.7680999999999996</v>
      </c>
      <c r="AH12" s="45">
        <v>0</v>
      </c>
      <c r="AI12" s="45">
        <v>6.7680999999999996</v>
      </c>
      <c r="AJ12" s="45">
        <v>0</v>
      </c>
      <c r="AK12" s="45">
        <v>14.62</v>
      </c>
      <c r="AL12" s="45">
        <v>6.7609000000000004</v>
      </c>
      <c r="AM12" s="45">
        <v>21.384699999999999</v>
      </c>
    </row>
    <row r="13" spans="1:39" hidden="1" outlineLevel="1">
      <c r="A13" s="13">
        <v>40603</v>
      </c>
      <c r="B13" s="45">
        <v>27.102399999999999</v>
      </c>
      <c r="C13" s="45">
        <v>28.779800000000002</v>
      </c>
      <c r="D13" s="45">
        <v>34.247100000000003</v>
      </c>
      <c r="E13" s="45">
        <v>22.861599999999999</v>
      </c>
      <c r="F13" s="45">
        <v>23.476099999999999</v>
      </c>
      <c r="G13" s="45">
        <v>25.516400000000001</v>
      </c>
      <c r="H13" s="45">
        <v>14.228899999999999</v>
      </c>
      <c r="I13" s="45">
        <v>29.533100000000001</v>
      </c>
      <c r="J13" s="45">
        <v>34.331000000000003</v>
      </c>
      <c r="K13" s="45">
        <v>23.951000000000001</v>
      </c>
      <c r="L13" s="45">
        <v>23.476099999999999</v>
      </c>
      <c r="M13" s="45">
        <v>25.7378</v>
      </c>
      <c r="N13" s="45">
        <v>17.1768</v>
      </c>
      <c r="O13" s="45">
        <v>10.283899999999999</v>
      </c>
      <c r="P13" s="45">
        <v>20.148900000000001</v>
      </c>
      <c r="Q13" s="45">
        <v>9.4420999999999999</v>
      </c>
      <c r="R13" s="45" t="s">
        <v>345</v>
      </c>
      <c r="S13" s="45">
        <v>13.0639</v>
      </c>
      <c r="T13" s="45">
        <v>8.9295000000000009</v>
      </c>
      <c r="U13" s="45">
        <v>14.3955</v>
      </c>
      <c r="V13" s="45">
        <v>0</v>
      </c>
      <c r="W13" s="45">
        <v>14.3955</v>
      </c>
      <c r="X13" s="45">
        <v>23.788699999999999</v>
      </c>
      <c r="Y13" s="45">
        <v>22.018599999999999</v>
      </c>
      <c r="Z13" s="45">
        <v>14.271100000000001</v>
      </c>
      <c r="AA13" s="45">
        <v>17.579000000000001</v>
      </c>
      <c r="AB13" s="45">
        <v>0</v>
      </c>
      <c r="AC13" s="45">
        <v>17.579000000000001</v>
      </c>
      <c r="AD13" s="45">
        <v>23.788699999999999</v>
      </c>
      <c r="AE13" s="45">
        <v>22.5</v>
      </c>
      <c r="AF13" s="45">
        <v>17.476199999999999</v>
      </c>
      <c r="AG13" s="45">
        <v>3.8132999999999999</v>
      </c>
      <c r="AH13" s="45">
        <v>0</v>
      </c>
      <c r="AI13" s="45">
        <v>3.8132999999999999</v>
      </c>
      <c r="AJ13" s="45" t="s">
        <v>345</v>
      </c>
      <c r="AK13" s="45">
        <v>14.9077</v>
      </c>
      <c r="AL13" s="45">
        <v>3.7890999999999999</v>
      </c>
      <c r="AM13" s="45">
        <v>21.018899999999999</v>
      </c>
    </row>
    <row r="14" spans="1:39" hidden="1" outlineLevel="1">
      <c r="A14" s="13">
        <v>40634</v>
      </c>
      <c r="B14" s="45">
        <v>29.671900000000001</v>
      </c>
      <c r="C14" s="45">
        <v>31.049199999999999</v>
      </c>
      <c r="D14" s="45">
        <v>35.0062</v>
      </c>
      <c r="E14" s="45">
        <v>23.850300000000001</v>
      </c>
      <c r="F14" s="45">
        <v>24.892800000000001</v>
      </c>
      <c r="G14" s="45">
        <v>25.559799999999999</v>
      </c>
      <c r="H14" s="45">
        <v>15.052300000000001</v>
      </c>
      <c r="I14" s="45">
        <v>31.440799999999999</v>
      </c>
      <c r="J14" s="45">
        <v>35.088900000000002</v>
      </c>
      <c r="K14" s="45">
        <v>24.595600000000001</v>
      </c>
      <c r="L14" s="45">
        <v>24.892800000000001</v>
      </c>
      <c r="M14" s="45">
        <v>25.6311</v>
      </c>
      <c r="N14" s="45">
        <v>18.574300000000001</v>
      </c>
      <c r="O14" s="45">
        <v>7.5255000000000001</v>
      </c>
      <c r="P14" s="45">
        <v>20.415800000000001</v>
      </c>
      <c r="Q14" s="45">
        <v>3.8437000000000001</v>
      </c>
      <c r="R14" s="45">
        <v>7.75</v>
      </c>
      <c r="S14" s="45">
        <v>12.320499999999999</v>
      </c>
      <c r="T14" s="45">
        <v>3.0522</v>
      </c>
      <c r="U14" s="45">
        <v>14.5609</v>
      </c>
      <c r="V14" s="45">
        <v>0</v>
      </c>
      <c r="W14" s="45">
        <v>14.5609</v>
      </c>
      <c r="X14" s="45">
        <v>23.600999999999999</v>
      </c>
      <c r="Y14" s="45">
        <v>21.4374</v>
      </c>
      <c r="Z14" s="45">
        <v>14.060600000000001</v>
      </c>
      <c r="AA14" s="45">
        <v>15.646000000000001</v>
      </c>
      <c r="AB14" s="45">
        <v>0</v>
      </c>
      <c r="AC14" s="45">
        <v>15.646000000000001</v>
      </c>
      <c r="AD14" s="45">
        <v>23.600999999999999</v>
      </c>
      <c r="AE14" s="45">
        <v>21.445599999999999</v>
      </c>
      <c r="AF14" s="45">
        <v>15.1691</v>
      </c>
      <c r="AG14" s="45">
        <v>5.2938999999999998</v>
      </c>
      <c r="AH14" s="45">
        <v>0</v>
      </c>
      <c r="AI14" s="45">
        <v>5.2938999999999998</v>
      </c>
      <c r="AJ14" s="45">
        <v>0</v>
      </c>
      <c r="AK14" s="45">
        <v>13.8933</v>
      </c>
      <c r="AL14" s="45">
        <v>5.2884000000000002</v>
      </c>
      <c r="AM14" s="45">
        <v>21.915199999999999</v>
      </c>
    </row>
    <row r="15" spans="1:39" hidden="1" outlineLevel="1">
      <c r="A15" s="13">
        <v>40664</v>
      </c>
      <c r="B15" s="45">
        <v>29.266500000000001</v>
      </c>
      <c r="C15" s="45">
        <v>31.345700000000001</v>
      </c>
      <c r="D15" s="45">
        <v>35.002299999999998</v>
      </c>
      <c r="E15" s="45">
        <v>24.046800000000001</v>
      </c>
      <c r="F15" s="45">
        <v>27.613700000000001</v>
      </c>
      <c r="G15" s="45">
        <v>25.971499999999999</v>
      </c>
      <c r="H15" s="45">
        <v>14.0343</v>
      </c>
      <c r="I15" s="45">
        <v>31.790400000000002</v>
      </c>
      <c r="J15" s="45">
        <v>35.0578</v>
      </c>
      <c r="K15" s="45">
        <v>24.917999999999999</v>
      </c>
      <c r="L15" s="45">
        <v>27.6267</v>
      </c>
      <c r="M15" s="45">
        <v>26.011900000000001</v>
      </c>
      <c r="N15" s="45">
        <v>15.9221</v>
      </c>
      <c r="O15" s="45">
        <v>10.801299999999999</v>
      </c>
      <c r="P15" s="45">
        <v>22.002300000000002</v>
      </c>
      <c r="Q15" s="45">
        <v>9.0748999999999995</v>
      </c>
      <c r="R15" s="45">
        <v>7.75</v>
      </c>
      <c r="S15" s="45">
        <v>12.601900000000001</v>
      </c>
      <c r="T15" s="45">
        <v>8.9687000000000001</v>
      </c>
      <c r="U15" s="45">
        <v>14.603199999999999</v>
      </c>
      <c r="V15" s="45">
        <v>0</v>
      </c>
      <c r="W15" s="45">
        <v>14.603199999999999</v>
      </c>
      <c r="X15" s="45">
        <v>20.408899999999999</v>
      </c>
      <c r="Y15" s="45">
        <v>16.7897</v>
      </c>
      <c r="Z15" s="45">
        <v>13.946</v>
      </c>
      <c r="AA15" s="45">
        <v>17.789000000000001</v>
      </c>
      <c r="AB15" s="45">
        <v>0</v>
      </c>
      <c r="AC15" s="45">
        <v>17.789000000000001</v>
      </c>
      <c r="AD15" s="45">
        <v>20.408899999999999</v>
      </c>
      <c r="AE15" s="45">
        <v>16.795999999999999</v>
      </c>
      <c r="AF15" s="45">
        <v>17.279199999999999</v>
      </c>
      <c r="AG15" s="45">
        <v>10.2346</v>
      </c>
      <c r="AH15" s="45">
        <v>0</v>
      </c>
      <c r="AI15" s="45">
        <v>10.2346</v>
      </c>
      <c r="AJ15" s="45">
        <v>0</v>
      </c>
      <c r="AK15" s="45">
        <v>11.62</v>
      </c>
      <c r="AL15" s="45">
        <v>10.2346</v>
      </c>
      <c r="AM15" s="45">
        <v>20.209099999999999</v>
      </c>
    </row>
    <row r="16" spans="1:39" hidden="1" outlineLevel="1">
      <c r="A16" s="13">
        <v>40695</v>
      </c>
      <c r="B16" s="45">
        <v>28.7575</v>
      </c>
      <c r="C16" s="45">
        <v>30.5749</v>
      </c>
      <c r="D16" s="45">
        <v>34.961100000000002</v>
      </c>
      <c r="E16" s="45">
        <v>24.224299999999999</v>
      </c>
      <c r="F16" s="45">
        <v>30.863499999999998</v>
      </c>
      <c r="G16" s="45">
        <v>24.482500000000002</v>
      </c>
      <c r="H16" s="45">
        <v>17.081299999999999</v>
      </c>
      <c r="I16" s="45">
        <v>31.184699999999999</v>
      </c>
      <c r="J16" s="45">
        <v>35.0289</v>
      </c>
      <c r="K16" s="45">
        <v>25.270399999999999</v>
      </c>
      <c r="L16" s="45">
        <v>30.8765</v>
      </c>
      <c r="M16" s="45">
        <v>24.627400000000002</v>
      </c>
      <c r="N16" s="45">
        <v>20.024000000000001</v>
      </c>
      <c r="O16" s="45">
        <v>9.7805</v>
      </c>
      <c r="P16" s="45">
        <v>20.055800000000001</v>
      </c>
      <c r="Q16" s="45">
        <v>8.7141000000000002</v>
      </c>
      <c r="R16" s="45">
        <v>7.75</v>
      </c>
      <c r="S16" s="45">
        <v>12.9534</v>
      </c>
      <c r="T16" s="45">
        <v>8.1990999999999996</v>
      </c>
      <c r="U16" s="45">
        <v>15.712300000000001</v>
      </c>
      <c r="V16" s="45">
        <v>0</v>
      </c>
      <c r="W16" s="45">
        <v>15.712300000000001</v>
      </c>
      <c r="X16" s="45">
        <v>0</v>
      </c>
      <c r="Y16" s="45">
        <v>18.3093</v>
      </c>
      <c r="Z16" s="45">
        <v>15.3855</v>
      </c>
      <c r="AA16" s="45">
        <v>17.113399999999999</v>
      </c>
      <c r="AB16" s="45">
        <v>0</v>
      </c>
      <c r="AC16" s="45">
        <v>17.113399999999999</v>
      </c>
      <c r="AD16" s="45">
        <v>0</v>
      </c>
      <c r="AE16" s="45">
        <v>18.310500000000001</v>
      </c>
      <c r="AF16" s="45">
        <v>16.935400000000001</v>
      </c>
      <c r="AG16" s="45">
        <v>6.8414999999999999</v>
      </c>
      <c r="AH16" s="45">
        <v>0</v>
      </c>
      <c r="AI16" s="45">
        <v>6.8414999999999999</v>
      </c>
      <c r="AJ16" s="45">
        <v>0</v>
      </c>
      <c r="AK16" s="45">
        <v>11.62</v>
      </c>
      <c r="AL16" s="45">
        <v>6.8409000000000004</v>
      </c>
      <c r="AM16" s="45">
        <v>19.389900000000001</v>
      </c>
    </row>
    <row r="17" spans="1:39" hidden="1" outlineLevel="1">
      <c r="A17" s="13">
        <v>40725</v>
      </c>
      <c r="B17" s="45">
        <v>25.7163</v>
      </c>
      <c r="C17" s="45">
        <v>27.097899999999999</v>
      </c>
      <c r="D17" s="45">
        <v>34.018999999999998</v>
      </c>
      <c r="E17" s="45">
        <v>21.6403</v>
      </c>
      <c r="F17" s="45">
        <v>20.8963</v>
      </c>
      <c r="G17" s="45">
        <v>24.095199999999998</v>
      </c>
      <c r="H17" s="45">
        <v>17.593399999999999</v>
      </c>
      <c r="I17" s="45">
        <v>27.571100000000001</v>
      </c>
      <c r="J17" s="45">
        <v>34.051699999999997</v>
      </c>
      <c r="K17" s="45">
        <v>22.174199999999999</v>
      </c>
      <c r="L17" s="45">
        <v>21.0044</v>
      </c>
      <c r="M17" s="45">
        <v>24.122800000000002</v>
      </c>
      <c r="N17" s="45">
        <v>18.838999999999999</v>
      </c>
      <c r="O17" s="45">
        <v>13.069000000000001</v>
      </c>
      <c r="P17" s="45">
        <v>23.255199999999999</v>
      </c>
      <c r="Q17" s="45">
        <v>12.633900000000001</v>
      </c>
      <c r="R17" s="45">
        <v>11.9918</v>
      </c>
      <c r="S17" s="45">
        <v>13.0123</v>
      </c>
      <c r="T17" s="45">
        <v>12.6614</v>
      </c>
      <c r="U17" s="45">
        <v>17.5334</v>
      </c>
      <c r="V17" s="45">
        <v>0</v>
      </c>
      <c r="W17" s="45">
        <v>17.5334</v>
      </c>
      <c r="X17" s="45">
        <v>19.9754</v>
      </c>
      <c r="Y17" s="45">
        <v>18.965499999999999</v>
      </c>
      <c r="Z17" s="45">
        <v>16.6464</v>
      </c>
      <c r="AA17" s="45">
        <v>17.7102</v>
      </c>
      <c r="AB17" s="45">
        <v>0</v>
      </c>
      <c r="AC17" s="45">
        <v>17.7102</v>
      </c>
      <c r="AD17" s="45">
        <v>19.9754</v>
      </c>
      <c r="AE17" s="45">
        <v>18.977599999999999</v>
      </c>
      <c r="AF17" s="45">
        <v>16.832699999999999</v>
      </c>
      <c r="AG17" s="45">
        <v>13.931699999999999</v>
      </c>
      <c r="AH17" s="45">
        <v>0</v>
      </c>
      <c r="AI17" s="45">
        <v>13.931699999999999</v>
      </c>
      <c r="AJ17" s="45">
        <v>0</v>
      </c>
      <c r="AK17" s="45">
        <v>15</v>
      </c>
      <c r="AL17" s="45">
        <v>13.930400000000001</v>
      </c>
      <c r="AM17" s="45">
        <v>20.3645</v>
      </c>
    </row>
    <row r="18" spans="1:39" hidden="1" outlineLevel="1">
      <c r="A18" s="13">
        <v>40756</v>
      </c>
      <c r="B18" s="45">
        <v>24.8628</v>
      </c>
      <c r="C18" s="45">
        <v>25.838999999999999</v>
      </c>
      <c r="D18" s="45">
        <v>33.0839</v>
      </c>
      <c r="E18" s="45">
        <v>21.722000000000001</v>
      </c>
      <c r="F18" s="45">
        <v>23.0961</v>
      </c>
      <c r="G18" s="45">
        <v>25.560600000000001</v>
      </c>
      <c r="H18" s="45">
        <v>16.052199999999999</v>
      </c>
      <c r="I18" s="45">
        <v>26.947900000000001</v>
      </c>
      <c r="J18" s="45">
        <v>33.110300000000002</v>
      </c>
      <c r="K18" s="45">
        <v>23.127700000000001</v>
      </c>
      <c r="L18" s="45">
        <v>23.096900000000002</v>
      </c>
      <c r="M18" s="45">
        <v>25.639500000000002</v>
      </c>
      <c r="N18" s="45">
        <v>19.0532</v>
      </c>
      <c r="O18" s="45">
        <v>6.8559999999999999</v>
      </c>
      <c r="P18" s="45">
        <v>20.928999999999998</v>
      </c>
      <c r="Q18" s="45">
        <v>6.6532999999999998</v>
      </c>
      <c r="R18" s="45">
        <v>7.75</v>
      </c>
      <c r="S18" s="45">
        <v>14.638</v>
      </c>
      <c r="T18" s="45">
        <v>6.3487999999999998</v>
      </c>
      <c r="U18" s="45">
        <v>16.980699999999999</v>
      </c>
      <c r="V18" s="45">
        <v>0</v>
      </c>
      <c r="W18" s="45">
        <v>16.980699999999999</v>
      </c>
      <c r="X18" s="45">
        <v>19.889900000000001</v>
      </c>
      <c r="Y18" s="45">
        <v>18.599799999999998</v>
      </c>
      <c r="Z18" s="45">
        <v>16.741399999999999</v>
      </c>
      <c r="AA18" s="45">
        <v>18.009</v>
      </c>
      <c r="AB18" s="45">
        <v>0</v>
      </c>
      <c r="AC18" s="45">
        <v>18.009</v>
      </c>
      <c r="AD18" s="45">
        <v>19.889900000000001</v>
      </c>
      <c r="AE18" s="45">
        <v>18.604800000000001</v>
      </c>
      <c r="AF18" s="45">
        <v>17.908200000000001</v>
      </c>
      <c r="AG18" s="45">
        <v>3.8580999999999999</v>
      </c>
      <c r="AH18" s="45">
        <v>0</v>
      </c>
      <c r="AI18" s="45">
        <v>3.8580999999999999</v>
      </c>
      <c r="AJ18" s="45">
        <v>0</v>
      </c>
      <c r="AK18" s="45">
        <v>12.8596</v>
      </c>
      <c r="AL18" s="45">
        <v>3.8452000000000002</v>
      </c>
      <c r="AM18" s="45">
        <v>21.2212</v>
      </c>
    </row>
    <row r="19" spans="1:39" hidden="1" outlineLevel="1">
      <c r="A19" s="13">
        <v>40787</v>
      </c>
      <c r="B19" s="45">
        <v>24.824200000000001</v>
      </c>
      <c r="C19" s="45">
        <v>26.4621</v>
      </c>
      <c r="D19" s="45">
        <v>32.8386</v>
      </c>
      <c r="E19" s="45">
        <v>23.410799999999998</v>
      </c>
      <c r="F19" s="45">
        <v>24.418600000000001</v>
      </c>
      <c r="G19" s="45">
        <v>26.004999999999999</v>
      </c>
      <c r="H19" s="45">
        <v>17.299299999999999</v>
      </c>
      <c r="I19" s="45">
        <v>27.584499999999998</v>
      </c>
      <c r="J19" s="45">
        <v>32.864899999999999</v>
      </c>
      <c r="K19" s="45">
        <v>24.786200000000001</v>
      </c>
      <c r="L19" s="45">
        <v>24.442499999999999</v>
      </c>
      <c r="M19" s="45">
        <v>27.256799999999998</v>
      </c>
      <c r="N19" s="45">
        <v>19.236799999999999</v>
      </c>
      <c r="O19" s="45">
        <v>10.9703</v>
      </c>
      <c r="P19" s="45">
        <v>20.286200000000001</v>
      </c>
      <c r="Q19" s="45">
        <v>10.875999999999999</v>
      </c>
      <c r="R19" s="45">
        <v>14.072900000000001</v>
      </c>
      <c r="S19" s="45">
        <v>11.7759</v>
      </c>
      <c r="T19" s="45">
        <v>10.150700000000001</v>
      </c>
      <c r="U19" s="45">
        <v>16.5244</v>
      </c>
      <c r="V19" s="45">
        <v>0</v>
      </c>
      <c r="W19" s="45">
        <v>16.5244</v>
      </c>
      <c r="X19" s="45">
        <v>17.347300000000001</v>
      </c>
      <c r="Y19" s="45">
        <v>18.622399999999999</v>
      </c>
      <c r="Z19" s="45">
        <v>16.225899999999999</v>
      </c>
      <c r="AA19" s="45">
        <v>17.515799999999999</v>
      </c>
      <c r="AB19" s="45">
        <v>0</v>
      </c>
      <c r="AC19" s="45">
        <v>17.515799999999999</v>
      </c>
      <c r="AD19" s="45">
        <v>17.347300000000001</v>
      </c>
      <c r="AE19" s="45">
        <v>18.622399999999999</v>
      </c>
      <c r="AF19" s="45">
        <v>17.3949</v>
      </c>
      <c r="AG19" s="45">
        <v>10.1144</v>
      </c>
      <c r="AH19" s="45">
        <v>0</v>
      </c>
      <c r="AI19" s="45">
        <v>10.1144</v>
      </c>
      <c r="AJ19" s="45">
        <v>0</v>
      </c>
      <c r="AK19" s="45">
        <v>0</v>
      </c>
      <c r="AL19" s="45">
        <v>10.1144</v>
      </c>
      <c r="AM19" s="45">
        <v>19.7499</v>
      </c>
    </row>
    <row r="20" spans="1:39" hidden="1" outlineLevel="1">
      <c r="A20" s="13">
        <v>40817</v>
      </c>
      <c r="B20" s="45">
        <v>22.5306</v>
      </c>
      <c r="C20" s="45">
        <v>23.585999999999999</v>
      </c>
      <c r="D20" s="45">
        <v>32.431800000000003</v>
      </c>
      <c r="E20" s="45">
        <v>20.8871</v>
      </c>
      <c r="F20" s="45">
        <v>23.7272</v>
      </c>
      <c r="G20" s="45">
        <v>23.181999999999999</v>
      </c>
      <c r="H20" s="45">
        <v>16.0227</v>
      </c>
      <c r="I20" s="45">
        <v>24.4998</v>
      </c>
      <c r="J20" s="45">
        <v>32.455100000000002</v>
      </c>
      <c r="K20" s="45">
        <v>21.902000000000001</v>
      </c>
      <c r="L20" s="45">
        <v>23.732299999999999</v>
      </c>
      <c r="M20" s="45">
        <v>23.1874</v>
      </c>
      <c r="N20" s="45">
        <v>18.333100000000002</v>
      </c>
      <c r="O20" s="45">
        <v>7.4198000000000004</v>
      </c>
      <c r="P20" s="45">
        <v>25.446899999999999</v>
      </c>
      <c r="Q20" s="45">
        <v>7.1536999999999997</v>
      </c>
      <c r="R20" s="45">
        <v>14.0749</v>
      </c>
      <c r="S20" s="45">
        <v>12.839399999999999</v>
      </c>
      <c r="T20" s="45">
        <v>7.1233000000000004</v>
      </c>
      <c r="U20" s="45">
        <v>15.261900000000001</v>
      </c>
      <c r="V20" s="45">
        <v>0</v>
      </c>
      <c r="W20" s="45">
        <v>15.261900000000001</v>
      </c>
      <c r="X20" s="45">
        <v>20</v>
      </c>
      <c r="Y20" s="45">
        <v>19.0078</v>
      </c>
      <c r="Z20" s="45">
        <v>15.0023</v>
      </c>
      <c r="AA20" s="45">
        <v>15.887</v>
      </c>
      <c r="AB20" s="45">
        <v>0</v>
      </c>
      <c r="AC20" s="45">
        <v>15.887</v>
      </c>
      <c r="AD20" s="45">
        <v>20</v>
      </c>
      <c r="AE20" s="45">
        <v>19.0078</v>
      </c>
      <c r="AF20" s="45">
        <v>15.6326</v>
      </c>
      <c r="AG20" s="45">
        <v>11.2949</v>
      </c>
      <c r="AH20" s="45">
        <v>0</v>
      </c>
      <c r="AI20" s="45">
        <v>11.2949</v>
      </c>
      <c r="AJ20" s="45">
        <v>0</v>
      </c>
      <c r="AK20" s="45">
        <v>0</v>
      </c>
      <c r="AL20" s="45">
        <v>11.2949</v>
      </c>
      <c r="AM20" s="45">
        <v>18.5032</v>
      </c>
    </row>
    <row r="21" spans="1:39" hidden="1" outlineLevel="1">
      <c r="A21" s="13">
        <v>40848</v>
      </c>
      <c r="B21" s="45">
        <v>22.7529</v>
      </c>
      <c r="C21" s="45">
        <v>23.713699999999999</v>
      </c>
      <c r="D21" s="45">
        <v>31.992999999999999</v>
      </c>
      <c r="E21" s="45">
        <v>20.950700000000001</v>
      </c>
      <c r="F21" s="45">
        <v>22.9377</v>
      </c>
      <c r="G21" s="45">
        <v>22.112500000000001</v>
      </c>
      <c r="H21" s="45">
        <v>17.295500000000001</v>
      </c>
      <c r="I21" s="45">
        <v>24.037199999999999</v>
      </c>
      <c r="J21" s="45">
        <v>32.0077</v>
      </c>
      <c r="K21" s="45">
        <v>21.2958</v>
      </c>
      <c r="L21" s="45">
        <v>22.9377</v>
      </c>
      <c r="M21" s="45">
        <v>22.605499999999999</v>
      </c>
      <c r="N21" s="45">
        <v>17.538900000000002</v>
      </c>
      <c r="O21" s="45">
        <v>10.445</v>
      </c>
      <c r="P21" s="45">
        <v>22.457100000000001</v>
      </c>
      <c r="Q21" s="45">
        <v>10.248200000000001</v>
      </c>
      <c r="R21" s="45" t="s">
        <v>345</v>
      </c>
      <c r="S21" s="45">
        <v>10.347300000000001</v>
      </c>
      <c r="T21" s="45">
        <v>9.9921000000000006</v>
      </c>
      <c r="U21" s="45">
        <v>17.0167</v>
      </c>
      <c r="V21" s="45">
        <v>0</v>
      </c>
      <c r="W21" s="45">
        <v>17.0167</v>
      </c>
      <c r="X21" s="45">
        <v>20</v>
      </c>
      <c r="Y21" s="45">
        <v>14.3408</v>
      </c>
      <c r="Z21" s="45">
        <v>17.228300000000001</v>
      </c>
      <c r="AA21" s="45">
        <v>17.431899999999999</v>
      </c>
      <c r="AB21" s="45">
        <v>0</v>
      </c>
      <c r="AC21" s="45">
        <v>17.431899999999999</v>
      </c>
      <c r="AD21" s="45">
        <v>20</v>
      </c>
      <c r="AE21" s="45">
        <v>15.0175</v>
      </c>
      <c r="AF21" s="45">
        <v>17.532599999999999</v>
      </c>
      <c r="AG21" s="45">
        <v>11.2104</v>
      </c>
      <c r="AH21" s="45">
        <v>0</v>
      </c>
      <c r="AI21" s="45">
        <v>11.2104</v>
      </c>
      <c r="AJ21" s="45" t="s">
        <v>345</v>
      </c>
      <c r="AK21" s="45">
        <v>13.61</v>
      </c>
      <c r="AL21" s="45">
        <v>8.4189000000000007</v>
      </c>
      <c r="AM21" s="45">
        <v>20.2303</v>
      </c>
    </row>
    <row r="22" spans="1:39" hidden="1" outlineLevel="1">
      <c r="A22" s="13">
        <v>40878</v>
      </c>
      <c r="B22" s="45">
        <v>23.259599999999999</v>
      </c>
      <c r="C22" s="45">
        <v>23.634799999999998</v>
      </c>
      <c r="D22" s="45">
        <v>32.964599999999997</v>
      </c>
      <c r="E22" s="45">
        <v>21.6846</v>
      </c>
      <c r="F22" s="45">
        <v>22.2667</v>
      </c>
      <c r="G22" s="45">
        <v>23.053799999999999</v>
      </c>
      <c r="H22" s="45">
        <v>18.756900000000002</v>
      </c>
      <c r="I22" s="45">
        <v>23.848099999999999</v>
      </c>
      <c r="J22" s="45">
        <v>32.9557</v>
      </c>
      <c r="K22" s="45">
        <v>21.919</v>
      </c>
      <c r="L22" s="45">
        <v>22.267600000000002</v>
      </c>
      <c r="M22" s="45">
        <v>23.060400000000001</v>
      </c>
      <c r="N22" s="45">
        <v>19.462499999999999</v>
      </c>
      <c r="O22" s="45">
        <v>7.2511999999999999</v>
      </c>
      <c r="P22" s="45">
        <v>37.368299999999998</v>
      </c>
      <c r="Q22" s="45">
        <v>6.4162999999999997</v>
      </c>
      <c r="R22" s="45">
        <v>7.75</v>
      </c>
      <c r="S22" s="45">
        <v>14.0448</v>
      </c>
      <c r="T22" s="45">
        <v>6.2281000000000004</v>
      </c>
      <c r="U22" s="45">
        <v>16.636199999999999</v>
      </c>
      <c r="V22" s="45">
        <v>0</v>
      </c>
      <c r="W22" s="45">
        <v>16.636199999999999</v>
      </c>
      <c r="X22" s="45">
        <v>0</v>
      </c>
      <c r="Y22" s="45">
        <v>15.742000000000001</v>
      </c>
      <c r="Z22" s="45">
        <v>16.6648</v>
      </c>
      <c r="AA22" s="45">
        <v>16.811</v>
      </c>
      <c r="AB22" s="45">
        <v>0</v>
      </c>
      <c r="AC22" s="45">
        <v>16.811</v>
      </c>
      <c r="AD22" s="45">
        <v>0</v>
      </c>
      <c r="AE22" s="45">
        <v>15.742000000000001</v>
      </c>
      <c r="AF22" s="45">
        <v>16.849599999999999</v>
      </c>
      <c r="AG22" s="45">
        <v>15.2715</v>
      </c>
      <c r="AH22" s="45">
        <v>0</v>
      </c>
      <c r="AI22" s="45">
        <v>15.2715</v>
      </c>
      <c r="AJ22" s="45">
        <v>0</v>
      </c>
      <c r="AK22" s="45">
        <v>0</v>
      </c>
      <c r="AL22" s="45">
        <v>15.2715</v>
      </c>
      <c r="AM22" s="45">
        <v>21.122399999999999</v>
      </c>
    </row>
    <row r="23" spans="1:39" hidden="1" outlineLevel="1">
      <c r="A23" s="13">
        <v>40909</v>
      </c>
      <c r="B23" s="45">
        <v>27.404</v>
      </c>
      <c r="C23" s="45">
        <v>28.018999999999998</v>
      </c>
      <c r="D23" s="45">
        <v>33.694499999999998</v>
      </c>
      <c r="E23" s="45">
        <v>25.4604</v>
      </c>
      <c r="F23" s="45">
        <v>24.686499999999999</v>
      </c>
      <c r="G23" s="45">
        <v>26.907599999999999</v>
      </c>
      <c r="H23" s="45">
        <v>22.442799999999998</v>
      </c>
      <c r="I23" s="45">
        <v>28.1251</v>
      </c>
      <c r="J23" s="45">
        <v>33.703200000000002</v>
      </c>
      <c r="K23" s="45">
        <v>25.592199999999998</v>
      </c>
      <c r="L23" s="45">
        <v>24.686599999999999</v>
      </c>
      <c r="M23" s="45">
        <v>26.9238</v>
      </c>
      <c r="N23" s="45">
        <v>22.8779</v>
      </c>
      <c r="O23" s="45">
        <v>9.6742000000000008</v>
      </c>
      <c r="P23" s="45">
        <v>22.450099999999999</v>
      </c>
      <c r="Q23" s="45">
        <v>9.1205999999999996</v>
      </c>
      <c r="R23" s="45">
        <v>7.75</v>
      </c>
      <c r="S23" s="45">
        <v>11.958500000000001</v>
      </c>
      <c r="T23" s="45">
        <v>8.8747000000000007</v>
      </c>
      <c r="U23" s="45">
        <v>15.1355</v>
      </c>
      <c r="V23" s="45">
        <v>0</v>
      </c>
      <c r="W23" s="45">
        <v>15.1355</v>
      </c>
      <c r="X23" s="45">
        <v>0</v>
      </c>
      <c r="Y23" s="45">
        <v>0</v>
      </c>
      <c r="Z23" s="45">
        <v>15.1355</v>
      </c>
      <c r="AA23" s="45">
        <v>17.9255</v>
      </c>
      <c r="AB23" s="45">
        <v>0</v>
      </c>
      <c r="AC23" s="45">
        <v>17.9255</v>
      </c>
      <c r="AD23" s="45">
        <v>0</v>
      </c>
      <c r="AE23" s="45">
        <v>0</v>
      </c>
      <c r="AF23" s="45">
        <v>17.9255</v>
      </c>
      <c r="AG23" s="45">
        <v>6.8766999999999996</v>
      </c>
      <c r="AH23" s="45">
        <v>0</v>
      </c>
      <c r="AI23" s="45">
        <v>6.8766999999999996</v>
      </c>
      <c r="AJ23" s="45">
        <v>0</v>
      </c>
      <c r="AK23" s="45">
        <v>0</v>
      </c>
      <c r="AL23" s="45">
        <v>6.8766999999999996</v>
      </c>
      <c r="AM23" s="45">
        <v>23.333200000000001</v>
      </c>
    </row>
    <row r="24" spans="1:39" hidden="1" outlineLevel="1">
      <c r="A24" s="13">
        <v>40940</v>
      </c>
      <c r="B24" s="45">
        <v>26.296399999999998</v>
      </c>
      <c r="C24" s="45">
        <v>27.289000000000001</v>
      </c>
      <c r="D24" s="45">
        <v>30.998699999999999</v>
      </c>
      <c r="E24" s="45">
        <v>26.282</v>
      </c>
      <c r="F24" s="45">
        <v>29.8081</v>
      </c>
      <c r="G24" s="45">
        <v>26.5548</v>
      </c>
      <c r="H24" s="45">
        <v>21.7684</v>
      </c>
      <c r="I24" s="45">
        <v>27.524100000000001</v>
      </c>
      <c r="J24" s="45">
        <v>31.000599999999999</v>
      </c>
      <c r="K24" s="45">
        <v>26.5627</v>
      </c>
      <c r="L24" s="45">
        <v>29.8081</v>
      </c>
      <c r="M24" s="45">
        <v>26.597999999999999</v>
      </c>
      <c r="N24" s="45">
        <v>22.738800000000001</v>
      </c>
      <c r="O24" s="45">
        <v>11.661</v>
      </c>
      <c r="P24" s="45">
        <v>25.6068</v>
      </c>
      <c r="Q24" s="45">
        <v>11.589399999999999</v>
      </c>
      <c r="R24" s="45">
        <v>0</v>
      </c>
      <c r="S24" s="45">
        <v>17.417899999999999</v>
      </c>
      <c r="T24" s="45">
        <v>10.576499999999999</v>
      </c>
      <c r="U24" s="45">
        <v>16.6205</v>
      </c>
      <c r="V24" s="45">
        <v>0</v>
      </c>
      <c r="W24" s="45">
        <v>16.6205</v>
      </c>
      <c r="X24" s="45">
        <v>0</v>
      </c>
      <c r="Y24" s="45">
        <v>14.972799999999999</v>
      </c>
      <c r="Z24" s="45">
        <v>16.653300000000002</v>
      </c>
      <c r="AA24" s="45">
        <v>16.637599999999999</v>
      </c>
      <c r="AB24" s="45">
        <v>0</v>
      </c>
      <c r="AC24" s="45">
        <v>16.637599999999999</v>
      </c>
      <c r="AD24" s="45">
        <v>0</v>
      </c>
      <c r="AE24" s="45">
        <v>14.972799999999999</v>
      </c>
      <c r="AF24" s="45">
        <v>16.6709</v>
      </c>
      <c r="AG24" s="45">
        <v>13.484299999999999</v>
      </c>
      <c r="AH24" s="45">
        <v>0</v>
      </c>
      <c r="AI24" s="45">
        <v>13.484299999999999</v>
      </c>
      <c r="AJ24" s="45">
        <v>0</v>
      </c>
      <c r="AK24" s="45">
        <v>0</v>
      </c>
      <c r="AL24" s="45">
        <v>13.484299999999999</v>
      </c>
      <c r="AM24" s="45">
        <v>21.942499999999999</v>
      </c>
    </row>
    <row r="25" spans="1:39" hidden="1" outlineLevel="1">
      <c r="A25" s="13">
        <v>40969</v>
      </c>
      <c r="B25" s="45">
        <v>25.068200000000001</v>
      </c>
      <c r="C25" s="45">
        <v>26.396699999999999</v>
      </c>
      <c r="D25" s="45">
        <v>31.7821</v>
      </c>
      <c r="E25" s="45">
        <v>24.6723</v>
      </c>
      <c r="F25" s="45">
        <v>26.868099999999998</v>
      </c>
      <c r="G25" s="45">
        <v>25.189299999999999</v>
      </c>
      <c r="H25" s="45">
        <v>21.236599999999999</v>
      </c>
      <c r="I25" s="45">
        <v>26.649899999999999</v>
      </c>
      <c r="J25" s="45">
        <v>31.802199999999999</v>
      </c>
      <c r="K25" s="45">
        <v>24.9618</v>
      </c>
      <c r="L25" s="45">
        <v>26.868099999999998</v>
      </c>
      <c r="M25" s="45">
        <v>25.593800000000002</v>
      </c>
      <c r="N25" s="45">
        <v>21.430099999999999</v>
      </c>
      <c r="O25" s="45">
        <v>13.377700000000001</v>
      </c>
      <c r="P25" s="45">
        <v>21.133500000000002</v>
      </c>
      <c r="Q25" s="45">
        <v>13.1882</v>
      </c>
      <c r="R25" s="45">
        <v>0</v>
      </c>
      <c r="S25" s="45">
        <v>13.5296</v>
      </c>
      <c r="T25" s="45">
        <v>11.434699999999999</v>
      </c>
      <c r="U25" s="45">
        <v>16.345600000000001</v>
      </c>
      <c r="V25" s="45">
        <v>0</v>
      </c>
      <c r="W25" s="45">
        <v>16.345600000000001</v>
      </c>
      <c r="X25" s="45">
        <v>0</v>
      </c>
      <c r="Y25" s="45">
        <v>24.472300000000001</v>
      </c>
      <c r="Z25" s="45">
        <v>15.9161</v>
      </c>
      <c r="AA25" s="45">
        <v>18.454899999999999</v>
      </c>
      <c r="AB25" s="45">
        <v>0</v>
      </c>
      <c r="AC25" s="45">
        <v>18.454899999999999</v>
      </c>
      <c r="AD25" s="45">
        <v>0</v>
      </c>
      <c r="AE25" s="45">
        <v>22.508500000000002</v>
      </c>
      <c r="AF25" s="45">
        <v>18.1814</v>
      </c>
      <c r="AG25" s="45">
        <v>10.1271</v>
      </c>
      <c r="AH25" s="45">
        <v>0</v>
      </c>
      <c r="AI25" s="45">
        <v>10.1271</v>
      </c>
      <c r="AJ25" s="45">
        <v>0</v>
      </c>
      <c r="AK25" s="45">
        <v>55.286999999999999</v>
      </c>
      <c r="AL25" s="45">
        <v>9.5844000000000005</v>
      </c>
      <c r="AM25" s="45">
        <v>21.167999999999999</v>
      </c>
    </row>
    <row r="26" spans="1:39" hidden="1" outlineLevel="1">
      <c r="A26" s="13">
        <v>41000</v>
      </c>
      <c r="B26" s="45">
        <v>22.414000000000001</v>
      </c>
      <c r="C26" s="45">
        <v>22.574200000000001</v>
      </c>
      <c r="D26" s="45">
        <v>32.006700000000002</v>
      </c>
      <c r="E26" s="45">
        <v>20.840499999999999</v>
      </c>
      <c r="F26" s="45">
        <v>20.865500000000001</v>
      </c>
      <c r="G26" s="45">
        <v>22.707999999999998</v>
      </c>
      <c r="H26" s="45">
        <v>17.738399999999999</v>
      </c>
      <c r="I26" s="45">
        <v>23.177900000000001</v>
      </c>
      <c r="J26" s="45">
        <v>32.035600000000002</v>
      </c>
      <c r="K26" s="45">
        <v>21.4847</v>
      </c>
      <c r="L26" s="45">
        <v>20.865500000000001</v>
      </c>
      <c r="M26" s="45">
        <v>22.721</v>
      </c>
      <c r="N26" s="45">
        <v>19.487500000000001</v>
      </c>
      <c r="O26" s="45">
        <v>7.6806999999999999</v>
      </c>
      <c r="P26" s="45">
        <v>27.6937</v>
      </c>
      <c r="Q26" s="45">
        <v>7.1355000000000004</v>
      </c>
      <c r="R26" s="45">
        <v>7.5</v>
      </c>
      <c r="S26" s="45">
        <v>10.0419</v>
      </c>
      <c r="T26" s="45">
        <v>7.1006</v>
      </c>
      <c r="U26" s="45">
        <v>15.0374</v>
      </c>
      <c r="V26" s="45">
        <v>0</v>
      </c>
      <c r="W26" s="45">
        <v>15.0374</v>
      </c>
      <c r="X26" s="45">
        <v>0</v>
      </c>
      <c r="Y26" s="45">
        <v>2.3540000000000001</v>
      </c>
      <c r="Z26" s="45">
        <v>16.478000000000002</v>
      </c>
      <c r="AA26" s="45">
        <v>17.492799999999999</v>
      </c>
      <c r="AB26" s="45">
        <v>0</v>
      </c>
      <c r="AC26" s="45">
        <v>17.492799999999999</v>
      </c>
      <c r="AD26" s="45">
        <v>0</v>
      </c>
      <c r="AE26" s="45">
        <v>2.3540000000000001</v>
      </c>
      <c r="AF26" s="45">
        <v>19.928799999999999</v>
      </c>
      <c r="AG26" s="45">
        <v>8.1965000000000003</v>
      </c>
      <c r="AH26" s="45">
        <v>0</v>
      </c>
      <c r="AI26" s="45">
        <v>8.1965000000000003</v>
      </c>
      <c r="AJ26" s="45">
        <v>0</v>
      </c>
      <c r="AK26" s="45">
        <v>0</v>
      </c>
      <c r="AL26" s="45">
        <v>8.1965000000000003</v>
      </c>
      <c r="AM26" s="45">
        <v>22.6951</v>
      </c>
    </row>
    <row r="27" spans="1:39" hidden="1" outlineLevel="1">
      <c r="A27" s="13">
        <v>41030</v>
      </c>
      <c r="B27" s="45">
        <v>22.245999999999999</v>
      </c>
      <c r="C27" s="45">
        <v>22.539000000000001</v>
      </c>
      <c r="D27" s="45">
        <v>33.031500000000001</v>
      </c>
      <c r="E27" s="45">
        <v>20.618300000000001</v>
      </c>
      <c r="F27" s="45">
        <v>23.008299999999998</v>
      </c>
      <c r="G27" s="45">
        <v>21.6203</v>
      </c>
      <c r="H27" s="45">
        <v>18.956499999999998</v>
      </c>
      <c r="I27" s="45">
        <v>22.656700000000001</v>
      </c>
      <c r="J27" s="45">
        <v>33.0413</v>
      </c>
      <c r="K27" s="45">
        <v>20.7315</v>
      </c>
      <c r="L27" s="45">
        <v>23.007200000000001</v>
      </c>
      <c r="M27" s="45">
        <v>21.6233</v>
      </c>
      <c r="N27" s="45">
        <v>19.1768</v>
      </c>
      <c r="O27" s="45">
        <v>12.3409</v>
      </c>
      <c r="P27" s="45">
        <v>20.403600000000001</v>
      </c>
      <c r="Q27" s="45">
        <v>12.2552</v>
      </c>
      <c r="R27" s="45">
        <v>24.367999999999999</v>
      </c>
      <c r="S27" s="45">
        <v>18.164100000000001</v>
      </c>
      <c r="T27" s="45">
        <v>11.995799999999999</v>
      </c>
      <c r="U27" s="45">
        <v>18.180199999999999</v>
      </c>
      <c r="V27" s="45">
        <v>0</v>
      </c>
      <c r="W27" s="45">
        <v>18.180199999999999</v>
      </c>
      <c r="X27" s="45">
        <v>22</v>
      </c>
      <c r="Y27" s="45">
        <v>17.703900000000001</v>
      </c>
      <c r="Z27" s="45">
        <v>17.860800000000001</v>
      </c>
      <c r="AA27" s="45">
        <v>18.723299999999998</v>
      </c>
      <c r="AB27" s="45">
        <v>0</v>
      </c>
      <c r="AC27" s="45">
        <v>18.723299999999998</v>
      </c>
      <c r="AD27" s="45">
        <v>22</v>
      </c>
      <c r="AE27" s="45">
        <v>17.703900000000001</v>
      </c>
      <c r="AF27" s="45">
        <v>18.434000000000001</v>
      </c>
      <c r="AG27" s="45">
        <v>8.6052</v>
      </c>
      <c r="AH27" s="45">
        <v>0</v>
      </c>
      <c r="AI27" s="45">
        <v>8.6052</v>
      </c>
      <c r="AJ27" s="45">
        <v>0</v>
      </c>
      <c r="AK27" s="45">
        <v>0</v>
      </c>
      <c r="AL27" s="45">
        <v>8.6052</v>
      </c>
      <c r="AM27" s="45">
        <v>20.925000000000001</v>
      </c>
    </row>
    <row r="28" spans="1:39" hidden="1" outlineLevel="1">
      <c r="A28" s="13">
        <v>41061</v>
      </c>
      <c r="B28" s="45">
        <v>24.2498</v>
      </c>
      <c r="C28" s="45">
        <v>24.865600000000001</v>
      </c>
      <c r="D28" s="45">
        <v>32.102600000000002</v>
      </c>
      <c r="E28" s="45">
        <v>22.888200000000001</v>
      </c>
      <c r="F28" s="45">
        <v>22.562100000000001</v>
      </c>
      <c r="G28" s="45">
        <v>23.654900000000001</v>
      </c>
      <c r="H28" s="45">
        <v>20.964300000000001</v>
      </c>
      <c r="I28" s="45">
        <v>24.9254</v>
      </c>
      <c r="J28" s="45">
        <v>32.144599999999997</v>
      </c>
      <c r="K28" s="45">
        <v>22.950199999999999</v>
      </c>
      <c r="L28" s="45">
        <v>22.562100000000001</v>
      </c>
      <c r="M28" s="45">
        <v>23.663</v>
      </c>
      <c r="N28" s="45">
        <v>21.184200000000001</v>
      </c>
      <c r="O28" s="45">
        <v>13.463100000000001</v>
      </c>
      <c r="P28" s="45">
        <v>22.018599999999999</v>
      </c>
      <c r="Q28" s="45">
        <v>11.7059</v>
      </c>
      <c r="R28" s="45" t="s">
        <v>345</v>
      </c>
      <c r="S28" s="45">
        <v>17.5871</v>
      </c>
      <c r="T28" s="45">
        <v>10.648899999999999</v>
      </c>
      <c r="U28" s="45">
        <v>17.294</v>
      </c>
      <c r="V28" s="45">
        <v>0</v>
      </c>
      <c r="W28" s="45">
        <v>17.294</v>
      </c>
      <c r="X28" s="45">
        <v>0</v>
      </c>
      <c r="Y28" s="45">
        <v>16.2896</v>
      </c>
      <c r="Z28" s="45">
        <v>17.3184</v>
      </c>
      <c r="AA28" s="45">
        <v>19.181799999999999</v>
      </c>
      <c r="AB28" s="45">
        <v>0</v>
      </c>
      <c r="AC28" s="45">
        <v>19.181799999999999</v>
      </c>
      <c r="AD28" s="45">
        <v>0</v>
      </c>
      <c r="AE28" s="45">
        <v>16.2896</v>
      </c>
      <c r="AF28" s="45">
        <v>19.295400000000001</v>
      </c>
      <c r="AG28" s="45">
        <v>14.132099999999999</v>
      </c>
      <c r="AH28" s="45">
        <v>0</v>
      </c>
      <c r="AI28" s="45">
        <v>14.132099999999999</v>
      </c>
      <c r="AJ28" s="45" t="s">
        <v>345</v>
      </c>
      <c r="AK28" s="45">
        <v>0</v>
      </c>
      <c r="AL28" s="45">
        <v>14.132099999999999</v>
      </c>
      <c r="AM28" s="45">
        <v>23.265000000000001</v>
      </c>
    </row>
    <row r="29" spans="1:39" hidden="1" outlineLevel="1">
      <c r="A29" s="13">
        <v>41091</v>
      </c>
      <c r="B29" s="45">
        <v>24.130400000000002</v>
      </c>
      <c r="C29" s="45">
        <v>24.5396</v>
      </c>
      <c r="D29" s="45">
        <v>31.954699999999999</v>
      </c>
      <c r="E29" s="45">
        <v>22.654299999999999</v>
      </c>
      <c r="F29" s="45">
        <v>24.311199999999999</v>
      </c>
      <c r="G29" s="45">
        <v>23.4465</v>
      </c>
      <c r="H29" s="45">
        <v>20.052900000000001</v>
      </c>
      <c r="I29" s="45">
        <v>24.619900000000001</v>
      </c>
      <c r="J29" s="45">
        <v>31.9269</v>
      </c>
      <c r="K29" s="45">
        <v>22.759799999999998</v>
      </c>
      <c r="L29" s="45">
        <v>24.311199999999999</v>
      </c>
      <c r="M29" s="45">
        <v>23.5063</v>
      </c>
      <c r="N29" s="45">
        <v>20.235199999999999</v>
      </c>
      <c r="O29" s="45">
        <v>18.302800000000001</v>
      </c>
      <c r="P29" s="45">
        <v>34.291699999999999</v>
      </c>
      <c r="Q29" s="45">
        <v>14.619899999999999</v>
      </c>
      <c r="R29" s="45" t="s">
        <v>345</v>
      </c>
      <c r="S29" s="45">
        <v>13.599500000000001</v>
      </c>
      <c r="T29" s="45">
        <v>15.023</v>
      </c>
      <c r="U29" s="45">
        <v>17.416899999999998</v>
      </c>
      <c r="V29" s="45">
        <v>0</v>
      </c>
      <c r="W29" s="45">
        <v>17.416899999999998</v>
      </c>
      <c r="X29" s="45">
        <v>0</v>
      </c>
      <c r="Y29" s="45">
        <v>13.0131</v>
      </c>
      <c r="Z29" s="45">
        <v>17.5823</v>
      </c>
      <c r="AA29" s="45">
        <v>19.042999999999999</v>
      </c>
      <c r="AB29" s="45">
        <v>0</v>
      </c>
      <c r="AC29" s="45">
        <v>19.042999999999999</v>
      </c>
      <c r="AD29" s="45">
        <v>0</v>
      </c>
      <c r="AE29" s="45">
        <v>13.0131</v>
      </c>
      <c r="AF29" s="45">
        <v>19.321400000000001</v>
      </c>
      <c r="AG29" s="45">
        <v>10.002599999999999</v>
      </c>
      <c r="AH29" s="45">
        <v>0</v>
      </c>
      <c r="AI29" s="45">
        <v>10.002599999999999</v>
      </c>
      <c r="AJ29" s="45" t="s">
        <v>345</v>
      </c>
      <c r="AK29" s="45">
        <v>0</v>
      </c>
      <c r="AL29" s="45">
        <v>10.002599999999999</v>
      </c>
      <c r="AM29" s="45">
        <v>23.3947</v>
      </c>
    </row>
    <row r="30" spans="1:39" hidden="1" outlineLevel="1">
      <c r="A30" s="13">
        <v>41122</v>
      </c>
      <c r="B30" s="45">
        <v>23.395199999999999</v>
      </c>
      <c r="C30" s="45">
        <v>23.695</v>
      </c>
      <c r="D30" s="45">
        <v>33.395099999999999</v>
      </c>
      <c r="E30" s="45">
        <v>21.815799999999999</v>
      </c>
      <c r="F30" s="45">
        <v>19.736000000000001</v>
      </c>
      <c r="G30" s="45">
        <v>22.375299999999999</v>
      </c>
      <c r="H30" s="45">
        <v>21.2972</v>
      </c>
      <c r="I30" s="45">
        <v>23.7255</v>
      </c>
      <c r="J30" s="45">
        <v>33.395299999999999</v>
      </c>
      <c r="K30" s="45">
        <v>21.847300000000001</v>
      </c>
      <c r="L30" s="45">
        <v>19.736000000000001</v>
      </c>
      <c r="M30" s="45">
        <v>22.3766</v>
      </c>
      <c r="N30" s="45">
        <v>21.403600000000001</v>
      </c>
      <c r="O30" s="45">
        <v>13.252000000000001</v>
      </c>
      <c r="P30" s="45">
        <v>33.110199999999999</v>
      </c>
      <c r="Q30" s="45">
        <v>12.3467</v>
      </c>
      <c r="R30" s="45">
        <v>0</v>
      </c>
      <c r="S30" s="45">
        <v>15.9436</v>
      </c>
      <c r="T30" s="45">
        <v>12.2006</v>
      </c>
      <c r="U30" s="45">
        <v>17.2822</v>
      </c>
      <c r="V30" s="45">
        <v>0</v>
      </c>
      <c r="W30" s="45">
        <v>17.2822</v>
      </c>
      <c r="X30" s="45">
        <v>0</v>
      </c>
      <c r="Y30" s="45">
        <v>21.4377</v>
      </c>
      <c r="Z30" s="45">
        <v>17.180900000000001</v>
      </c>
      <c r="AA30" s="45">
        <v>17.7332</v>
      </c>
      <c r="AB30" s="45">
        <v>0</v>
      </c>
      <c r="AC30" s="45">
        <v>17.7332</v>
      </c>
      <c r="AD30" s="45">
        <v>0</v>
      </c>
      <c r="AE30" s="45">
        <v>21.4377</v>
      </c>
      <c r="AF30" s="45">
        <v>17.635300000000001</v>
      </c>
      <c r="AG30" s="45">
        <v>11.7559</v>
      </c>
      <c r="AH30" s="45">
        <v>0</v>
      </c>
      <c r="AI30" s="45">
        <v>11.7559</v>
      </c>
      <c r="AJ30" s="45">
        <v>0</v>
      </c>
      <c r="AK30" s="45">
        <v>0</v>
      </c>
      <c r="AL30" s="45">
        <v>11.7559</v>
      </c>
      <c r="AM30" s="45">
        <v>23.2727</v>
      </c>
    </row>
    <row r="31" spans="1:39" hidden="1" outlineLevel="1">
      <c r="A31" s="13">
        <v>41153</v>
      </c>
      <c r="B31" s="45">
        <v>24.3445</v>
      </c>
      <c r="C31" s="45">
        <v>24.839200000000002</v>
      </c>
      <c r="D31" s="45">
        <v>32.929600000000001</v>
      </c>
      <c r="E31" s="45">
        <v>22.553599999999999</v>
      </c>
      <c r="F31" s="45">
        <v>24.865300000000001</v>
      </c>
      <c r="G31" s="45">
        <v>23.718399999999999</v>
      </c>
      <c r="H31" s="45">
        <v>19.363700000000001</v>
      </c>
      <c r="I31" s="45">
        <v>24.999300000000002</v>
      </c>
      <c r="J31" s="45">
        <v>32.932699999999997</v>
      </c>
      <c r="K31" s="45">
        <v>22.727900000000002</v>
      </c>
      <c r="L31" s="45">
        <v>24.865300000000001</v>
      </c>
      <c r="M31" s="45">
        <v>23.741599999999998</v>
      </c>
      <c r="N31" s="45">
        <v>19.769400000000001</v>
      </c>
      <c r="O31" s="45">
        <v>10.8414</v>
      </c>
      <c r="P31" s="45">
        <v>29.705500000000001</v>
      </c>
      <c r="Q31" s="45">
        <v>10.478300000000001</v>
      </c>
      <c r="R31" s="45">
        <v>0</v>
      </c>
      <c r="S31" s="45">
        <v>10.4876</v>
      </c>
      <c r="T31" s="45">
        <v>10.477600000000001</v>
      </c>
      <c r="U31" s="45">
        <v>17.397500000000001</v>
      </c>
      <c r="V31" s="45">
        <v>0</v>
      </c>
      <c r="W31" s="45">
        <v>17.397500000000001</v>
      </c>
      <c r="X31" s="45">
        <v>0</v>
      </c>
      <c r="Y31" s="45">
        <v>20.275300000000001</v>
      </c>
      <c r="Z31" s="45">
        <v>17.1815</v>
      </c>
      <c r="AA31" s="45">
        <v>21.166</v>
      </c>
      <c r="AB31" s="45">
        <v>0</v>
      </c>
      <c r="AC31" s="45">
        <v>21.166</v>
      </c>
      <c r="AD31" s="45">
        <v>0</v>
      </c>
      <c r="AE31" s="45">
        <v>20.275300000000001</v>
      </c>
      <c r="AF31" s="45">
        <v>21.2728</v>
      </c>
      <c r="AG31" s="45">
        <v>10.3408</v>
      </c>
      <c r="AH31" s="45">
        <v>0</v>
      </c>
      <c r="AI31" s="45">
        <v>10.3408</v>
      </c>
      <c r="AJ31" s="45">
        <v>0</v>
      </c>
      <c r="AK31" s="45">
        <v>0</v>
      </c>
      <c r="AL31" s="45">
        <v>10.3408</v>
      </c>
      <c r="AM31" s="45">
        <v>23.0991</v>
      </c>
    </row>
    <row r="32" spans="1:39" hidden="1" outlineLevel="1">
      <c r="A32" s="13">
        <v>41183</v>
      </c>
      <c r="B32" s="45">
        <v>23.177099999999999</v>
      </c>
      <c r="C32" s="45">
        <v>23.662500000000001</v>
      </c>
      <c r="D32" s="45">
        <v>32.850099999999998</v>
      </c>
      <c r="E32" s="45">
        <v>21.085100000000001</v>
      </c>
      <c r="F32" s="45">
        <v>24.241900000000001</v>
      </c>
      <c r="G32" s="45">
        <v>22.7669</v>
      </c>
      <c r="H32" s="45">
        <v>16.5594</v>
      </c>
      <c r="I32" s="45">
        <v>24.930099999999999</v>
      </c>
      <c r="J32" s="45">
        <v>32.850700000000003</v>
      </c>
      <c r="K32" s="45">
        <v>22.436199999999999</v>
      </c>
      <c r="L32" s="45">
        <v>24.241900000000001</v>
      </c>
      <c r="M32" s="45">
        <v>22.814399999999999</v>
      </c>
      <c r="N32" s="45">
        <v>20.027799999999999</v>
      </c>
      <c r="O32" s="45">
        <v>10.068300000000001</v>
      </c>
      <c r="P32" s="45">
        <v>29.634</v>
      </c>
      <c r="Q32" s="45">
        <v>10.0587</v>
      </c>
      <c r="R32" s="45" t="s">
        <v>345</v>
      </c>
      <c r="S32" s="45">
        <v>12.4603</v>
      </c>
      <c r="T32" s="45">
        <v>10.0037</v>
      </c>
      <c r="U32" s="45">
        <v>15.808299999999999</v>
      </c>
      <c r="V32" s="45">
        <v>0</v>
      </c>
      <c r="W32" s="45">
        <v>15.808299999999999</v>
      </c>
      <c r="X32" s="45">
        <v>0</v>
      </c>
      <c r="Y32" s="45">
        <v>0</v>
      </c>
      <c r="Z32" s="45">
        <v>15.808299999999999</v>
      </c>
      <c r="AA32" s="45">
        <v>18.8109</v>
      </c>
      <c r="AB32" s="45">
        <v>0</v>
      </c>
      <c r="AC32" s="45">
        <v>18.8109</v>
      </c>
      <c r="AD32" s="45">
        <v>0</v>
      </c>
      <c r="AE32" s="45">
        <v>0</v>
      </c>
      <c r="AF32" s="45">
        <v>18.8109</v>
      </c>
      <c r="AG32" s="45">
        <v>13.1249</v>
      </c>
      <c r="AH32" s="45">
        <v>0</v>
      </c>
      <c r="AI32" s="45">
        <v>13.1249</v>
      </c>
      <c r="AJ32" s="45" t="s">
        <v>345</v>
      </c>
      <c r="AK32" s="45">
        <v>0</v>
      </c>
      <c r="AL32" s="45">
        <v>13.1249</v>
      </c>
      <c r="AM32" s="45">
        <v>23.2257</v>
      </c>
    </row>
    <row r="33" spans="1:39" hidden="1" outlineLevel="1">
      <c r="A33" s="13">
        <v>41214</v>
      </c>
      <c r="B33" s="45">
        <v>23.735800000000001</v>
      </c>
      <c r="C33" s="45">
        <v>23.894600000000001</v>
      </c>
      <c r="D33" s="45">
        <v>32.670900000000003</v>
      </c>
      <c r="E33" s="45">
        <v>21.7912</v>
      </c>
      <c r="F33" s="45">
        <v>20.543900000000001</v>
      </c>
      <c r="G33" s="45">
        <v>22.1082</v>
      </c>
      <c r="H33" s="45">
        <v>21.541</v>
      </c>
      <c r="I33" s="45">
        <v>23.925899999999999</v>
      </c>
      <c r="J33" s="45">
        <v>32.6693</v>
      </c>
      <c r="K33" s="45">
        <v>21.8246</v>
      </c>
      <c r="L33" s="45">
        <v>20.543900000000001</v>
      </c>
      <c r="M33" s="45">
        <v>22.116299999999999</v>
      </c>
      <c r="N33" s="45">
        <v>21.636800000000001</v>
      </c>
      <c r="O33" s="45">
        <v>11.202299999999999</v>
      </c>
      <c r="P33" s="45">
        <v>39.210500000000003</v>
      </c>
      <c r="Q33" s="45">
        <v>10.6386</v>
      </c>
      <c r="R33" s="45" t="s">
        <v>345</v>
      </c>
      <c r="S33" s="45">
        <v>13.3752</v>
      </c>
      <c r="T33" s="45">
        <v>10.003</v>
      </c>
      <c r="U33" s="45">
        <v>17.531600000000001</v>
      </c>
      <c r="V33" s="45">
        <v>0</v>
      </c>
      <c r="W33" s="45">
        <v>17.531600000000001</v>
      </c>
      <c r="X33" s="45">
        <v>0</v>
      </c>
      <c r="Y33" s="45">
        <v>22.783899999999999</v>
      </c>
      <c r="Z33" s="45">
        <v>17.305</v>
      </c>
      <c r="AA33" s="45">
        <v>18.761500000000002</v>
      </c>
      <c r="AB33" s="45">
        <v>0</v>
      </c>
      <c r="AC33" s="45">
        <v>18.761500000000002</v>
      </c>
      <c r="AD33" s="45">
        <v>0</v>
      </c>
      <c r="AE33" s="45">
        <v>22.783899999999999</v>
      </c>
      <c r="AF33" s="45">
        <v>18.558299999999999</v>
      </c>
      <c r="AG33" s="45">
        <v>9.9620999999999995</v>
      </c>
      <c r="AH33" s="45">
        <v>0</v>
      </c>
      <c r="AI33" s="45">
        <v>9.9620999999999995</v>
      </c>
      <c r="AJ33" s="45" t="s">
        <v>345</v>
      </c>
      <c r="AK33" s="45">
        <v>0</v>
      </c>
      <c r="AL33" s="45">
        <v>9.9620999999999995</v>
      </c>
      <c r="AM33" s="45">
        <v>23.797000000000001</v>
      </c>
    </row>
    <row r="34" spans="1:39" hidden="1" outlineLevel="1">
      <c r="A34" s="13">
        <v>41244</v>
      </c>
      <c r="B34" s="45">
        <v>24.598600000000001</v>
      </c>
      <c r="C34" s="45">
        <v>25.149100000000001</v>
      </c>
      <c r="D34" s="45">
        <v>32.4039</v>
      </c>
      <c r="E34" s="45">
        <v>22.078499999999998</v>
      </c>
      <c r="F34" s="45">
        <v>22.286000000000001</v>
      </c>
      <c r="G34" s="45">
        <v>22.231400000000001</v>
      </c>
      <c r="H34" s="45">
        <v>21.3095</v>
      </c>
      <c r="I34" s="45">
        <v>25.186299999999999</v>
      </c>
      <c r="J34" s="45">
        <v>32.403199999999998</v>
      </c>
      <c r="K34" s="45">
        <v>22.123799999999999</v>
      </c>
      <c r="L34" s="45">
        <v>22.286000000000001</v>
      </c>
      <c r="M34" s="45">
        <v>22.265000000000001</v>
      </c>
      <c r="N34" s="45">
        <v>21.436399999999999</v>
      </c>
      <c r="O34" s="45">
        <v>14.4947</v>
      </c>
      <c r="P34" s="45">
        <v>32.858899999999998</v>
      </c>
      <c r="Q34" s="45">
        <v>11.4465</v>
      </c>
      <c r="R34" s="45">
        <v>0</v>
      </c>
      <c r="S34" s="45">
        <v>10.000299999999999</v>
      </c>
      <c r="T34" s="45">
        <v>12.454800000000001</v>
      </c>
      <c r="U34" s="45">
        <v>19.2746</v>
      </c>
      <c r="V34" s="45">
        <v>0</v>
      </c>
      <c r="W34" s="45">
        <v>19.2746</v>
      </c>
      <c r="X34" s="45">
        <v>0</v>
      </c>
      <c r="Y34" s="45">
        <v>24.663</v>
      </c>
      <c r="Z34" s="45">
        <v>18.634499999999999</v>
      </c>
      <c r="AA34" s="45">
        <v>21.138400000000001</v>
      </c>
      <c r="AB34" s="45">
        <v>0</v>
      </c>
      <c r="AC34" s="45">
        <v>21.138400000000001</v>
      </c>
      <c r="AD34" s="45">
        <v>0</v>
      </c>
      <c r="AE34" s="45">
        <v>24.663</v>
      </c>
      <c r="AF34" s="45">
        <v>20.634599999999999</v>
      </c>
      <c r="AG34" s="45">
        <v>8.7988999999999997</v>
      </c>
      <c r="AH34" s="45">
        <v>0</v>
      </c>
      <c r="AI34" s="45">
        <v>8.7988999999999997</v>
      </c>
      <c r="AJ34" s="45">
        <v>0</v>
      </c>
      <c r="AK34" s="45">
        <v>0</v>
      </c>
      <c r="AL34" s="45">
        <v>8.7988999999999997</v>
      </c>
      <c r="AM34" s="45">
        <v>22.528700000000001</v>
      </c>
    </row>
    <row r="35" spans="1:39" hidden="1" outlineLevel="1">
      <c r="A35" s="13">
        <v>41275</v>
      </c>
      <c r="B35" s="45">
        <v>27.595800000000001</v>
      </c>
      <c r="C35" s="45">
        <v>28.253299999999999</v>
      </c>
      <c r="D35" s="45">
        <v>32.991300000000003</v>
      </c>
      <c r="E35" s="45">
        <v>25.028099999999998</v>
      </c>
      <c r="F35" s="45">
        <v>22.556799999999999</v>
      </c>
      <c r="G35" s="45">
        <v>26.126000000000001</v>
      </c>
      <c r="H35" s="45">
        <v>23.059699999999999</v>
      </c>
      <c r="I35" s="45">
        <v>28.264700000000001</v>
      </c>
      <c r="J35" s="45">
        <v>32.991799999999998</v>
      </c>
      <c r="K35" s="45">
        <v>25.0441</v>
      </c>
      <c r="L35" s="45">
        <v>22.556799999999999</v>
      </c>
      <c r="M35" s="45">
        <v>26.126000000000001</v>
      </c>
      <c r="N35" s="45">
        <v>23.1633</v>
      </c>
      <c r="O35" s="45">
        <v>15.194800000000001</v>
      </c>
      <c r="P35" s="45">
        <v>31.500399999999999</v>
      </c>
      <c r="Q35" s="45">
        <v>12.1006</v>
      </c>
      <c r="R35" s="45" t="s">
        <v>345</v>
      </c>
      <c r="S35" s="45">
        <v>26.5</v>
      </c>
      <c r="T35" s="45">
        <v>12.1</v>
      </c>
      <c r="U35" s="45">
        <v>21.082999999999998</v>
      </c>
      <c r="V35" s="45">
        <v>0</v>
      </c>
      <c r="W35" s="45">
        <v>21.082999999999998</v>
      </c>
      <c r="X35" s="45">
        <v>0</v>
      </c>
      <c r="Y35" s="45">
        <v>24.986699999999999</v>
      </c>
      <c r="Z35" s="45">
        <v>16.339200000000002</v>
      </c>
      <c r="AA35" s="45">
        <v>21.350200000000001</v>
      </c>
      <c r="AB35" s="45">
        <v>0</v>
      </c>
      <c r="AC35" s="45">
        <v>21.350200000000001</v>
      </c>
      <c r="AD35" s="45">
        <v>0</v>
      </c>
      <c r="AE35" s="45">
        <v>24.986699999999999</v>
      </c>
      <c r="AF35" s="45">
        <v>16.726099999999999</v>
      </c>
      <c r="AG35" s="45">
        <v>8</v>
      </c>
      <c r="AH35" s="45">
        <v>0</v>
      </c>
      <c r="AI35" s="45">
        <v>8</v>
      </c>
      <c r="AJ35" s="45" t="s">
        <v>345</v>
      </c>
      <c r="AK35" s="45">
        <v>0</v>
      </c>
      <c r="AL35" s="45">
        <v>8</v>
      </c>
      <c r="AM35" s="45">
        <v>24.236499999999999</v>
      </c>
    </row>
    <row r="36" spans="1:39" hidden="1" outlineLevel="1">
      <c r="A36" s="13">
        <v>41306</v>
      </c>
      <c r="B36" s="45">
        <v>25.222300000000001</v>
      </c>
      <c r="C36" s="45">
        <v>25.668099999999999</v>
      </c>
      <c r="D36" s="45">
        <v>32.244500000000002</v>
      </c>
      <c r="E36" s="45">
        <v>23.029199999999999</v>
      </c>
      <c r="F36" s="45">
        <v>23.6585</v>
      </c>
      <c r="G36" s="45">
        <v>25.374400000000001</v>
      </c>
      <c r="H36" s="45">
        <v>16.797899999999998</v>
      </c>
      <c r="I36" s="45">
        <v>26.827100000000002</v>
      </c>
      <c r="J36" s="45">
        <v>32.245399999999997</v>
      </c>
      <c r="K36" s="45">
        <v>24.474399999999999</v>
      </c>
      <c r="L36" s="45">
        <v>23.6585</v>
      </c>
      <c r="M36" s="45">
        <v>25.374700000000001</v>
      </c>
      <c r="N36" s="45">
        <v>21.9727</v>
      </c>
      <c r="O36" s="45">
        <v>5.4550000000000001</v>
      </c>
      <c r="P36" s="45">
        <v>21.823</v>
      </c>
      <c r="Q36" s="45">
        <v>5.4476000000000004</v>
      </c>
      <c r="R36" s="45" t="s">
        <v>345</v>
      </c>
      <c r="S36" s="45">
        <v>17.017099999999999</v>
      </c>
      <c r="T36" s="45">
        <v>5.4443000000000001</v>
      </c>
      <c r="U36" s="45">
        <v>19.7334</v>
      </c>
      <c r="V36" s="45">
        <v>0</v>
      </c>
      <c r="W36" s="45">
        <v>19.7334</v>
      </c>
      <c r="X36" s="45">
        <v>0</v>
      </c>
      <c r="Y36" s="45">
        <v>0</v>
      </c>
      <c r="Z36" s="45">
        <v>19.7334</v>
      </c>
      <c r="AA36" s="45">
        <v>20.6252</v>
      </c>
      <c r="AB36" s="45">
        <v>0</v>
      </c>
      <c r="AC36" s="45">
        <v>20.6252</v>
      </c>
      <c r="AD36" s="45">
        <v>0</v>
      </c>
      <c r="AE36" s="45">
        <v>0</v>
      </c>
      <c r="AF36" s="45">
        <v>20.6252</v>
      </c>
      <c r="AG36" s="45">
        <v>9.6440000000000001</v>
      </c>
      <c r="AH36" s="45">
        <v>0</v>
      </c>
      <c r="AI36" s="45">
        <v>9.6440000000000001</v>
      </c>
      <c r="AJ36" s="45" t="s">
        <v>345</v>
      </c>
      <c r="AK36" s="45">
        <v>0</v>
      </c>
      <c r="AL36" s="45">
        <v>9.6440000000000001</v>
      </c>
      <c r="AM36" s="45">
        <v>23.788599999999999</v>
      </c>
    </row>
    <row r="37" spans="1:39" hidden="1" outlineLevel="1">
      <c r="A37" s="13">
        <v>41334</v>
      </c>
      <c r="B37" s="45">
        <v>24.359500000000001</v>
      </c>
      <c r="C37" s="45">
        <v>24.5548</v>
      </c>
      <c r="D37" s="45">
        <v>32.667099999999998</v>
      </c>
      <c r="E37" s="45">
        <v>22.617999999999999</v>
      </c>
      <c r="F37" s="45">
        <v>21.231100000000001</v>
      </c>
      <c r="G37" s="45">
        <v>23.196300000000001</v>
      </c>
      <c r="H37" s="45">
        <v>21.6951</v>
      </c>
      <c r="I37" s="45">
        <v>24.5914</v>
      </c>
      <c r="J37" s="45">
        <v>32.671300000000002</v>
      </c>
      <c r="K37" s="45">
        <v>22.6557</v>
      </c>
      <c r="L37" s="45">
        <v>21.231100000000001</v>
      </c>
      <c r="M37" s="45">
        <v>23.241499999999998</v>
      </c>
      <c r="N37" s="45">
        <v>21.7271</v>
      </c>
      <c r="O37" s="45">
        <v>12.463900000000001</v>
      </c>
      <c r="P37" s="45">
        <v>17.381599999999999</v>
      </c>
      <c r="Q37" s="45">
        <v>12.3773</v>
      </c>
      <c r="R37" s="45" t="s">
        <v>345</v>
      </c>
      <c r="S37" s="45">
        <v>9.5001999999999995</v>
      </c>
      <c r="T37" s="45">
        <v>16.267600000000002</v>
      </c>
      <c r="U37" s="45">
        <v>18.5107</v>
      </c>
      <c r="V37" s="45">
        <v>0</v>
      </c>
      <c r="W37" s="45">
        <v>18.5107</v>
      </c>
      <c r="X37" s="45">
        <v>0</v>
      </c>
      <c r="Y37" s="45">
        <v>21.9</v>
      </c>
      <c r="Z37" s="45">
        <v>18.393699999999999</v>
      </c>
      <c r="AA37" s="45">
        <v>20.417100000000001</v>
      </c>
      <c r="AB37" s="45">
        <v>0</v>
      </c>
      <c r="AC37" s="45">
        <v>20.417100000000001</v>
      </c>
      <c r="AD37" s="45">
        <v>0</v>
      </c>
      <c r="AE37" s="45">
        <v>21.9</v>
      </c>
      <c r="AF37" s="45">
        <v>20.355799999999999</v>
      </c>
      <c r="AG37" s="45">
        <v>8.4430999999999994</v>
      </c>
      <c r="AH37" s="45">
        <v>0</v>
      </c>
      <c r="AI37" s="45">
        <v>8.4430999999999994</v>
      </c>
      <c r="AJ37" s="45" t="s">
        <v>345</v>
      </c>
      <c r="AK37" s="45">
        <v>0</v>
      </c>
      <c r="AL37" s="45">
        <v>8.4430999999999994</v>
      </c>
      <c r="AM37" s="45">
        <v>23.861000000000001</v>
      </c>
    </row>
    <row r="38" spans="1:39" hidden="1" outlineLevel="1">
      <c r="A38" s="13">
        <v>41365</v>
      </c>
      <c r="B38" s="45">
        <v>24.485600000000002</v>
      </c>
      <c r="C38" s="45">
        <v>24.997900000000001</v>
      </c>
      <c r="D38" s="45">
        <v>32.938200000000002</v>
      </c>
      <c r="E38" s="45">
        <v>22.716100000000001</v>
      </c>
      <c r="F38" s="45">
        <v>22.153300000000002</v>
      </c>
      <c r="G38" s="45">
        <v>23.190799999999999</v>
      </c>
      <c r="H38" s="45">
        <v>21.543700000000001</v>
      </c>
      <c r="I38" s="45">
        <v>25.217700000000001</v>
      </c>
      <c r="J38" s="45">
        <v>32.939799999999998</v>
      </c>
      <c r="K38" s="45">
        <v>22.959800000000001</v>
      </c>
      <c r="L38" s="45">
        <v>22.153300000000002</v>
      </c>
      <c r="M38" s="45">
        <v>23.190799999999999</v>
      </c>
      <c r="N38" s="45">
        <v>22.567499999999999</v>
      </c>
      <c r="O38" s="45">
        <v>9.0261999999999993</v>
      </c>
      <c r="P38" s="45">
        <v>25.006499999999999</v>
      </c>
      <c r="Q38" s="45">
        <v>8.9750999999999994</v>
      </c>
      <c r="R38" s="45">
        <v>0</v>
      </c>
      <c r="S38" s="45">
        <v>26.5</v>
      </c>
      <c r="T38" s="45">
        <v>8.9750999999999994</v>
      </c>
      <c r="U38" s="45">
        <v>19.366</v>
      </c>
      <c r="V38" s="45">
        <v>0</v>
      </c>
      <c r="W38" s="45">
        <v>19.366</v>
      </c>
      <c r="X38" s="45">
        <v>0</v>
      </c>
      <c r="Y38" s="45">
        <v>18.989999999999998</v>
      </c>
      <c r="Z38" s="45">
        <v>19.380500000000001</v>
      </c>
      <c r="AA38" s="45">
        <v>20.043700000000001</v>
      </c>
      <c r="AB38" s="45">
        <v>0</v>
      </c>
      <c r="AC38" s="45">
        <v>20.043700000000001</v>
      </c>
      <c r="AD38" s="45">
        <v>0</v>
      </c>
      <c r="AE38" s="45">
        <v>18.989999999999998</v>
      </c>
      <c r="AF38" s="45">
        <v>20.087</v>
      </c>
      <c r="AG38" s="45">
        <v>7.9386999999999999</v>
      </c>
      <c r="AH38" s="45">
        <v>0</v>
      </c>
      <c r="AI38" s="45">
        <v>7.9386999999999999</v>
      </c>
      <c r="AJ38" s="45">
        <v>0</v>
      </c>
      <c r="AK38" s="45">
        <v>0</v>
      </c>
      <c r="AL38" s="45">
        <v>7.9386999999999999</v>
      </c>
      <c r="AM38" s="45">
        <v>22.1784</v>
      </c>
    </row>
    <row r="39" spans="1:39" hidden="1" outlineLevel="1">
      <c r="A39" s="13">
        <v>41395</v>
      </c>
      <c r="B39" s="45">
        <v>25.694900000000001</v>
      </c>
      <c r="C39" s="45">
        <v>26.2471</v>
      </c>
      <c r="D39" s="45">
        <v>32.406700000000001</v>
      </c>
      <c r="E39" s="45">
        <v>23.7041</v>
      </c>
      <c r="F39" s="45">
        <v>21.793099999999999</v>
      </c>
      <c r="G39" s="45">
        <v>24.497399999999999</v>
      </c>
      <c r="H39" s="45">
        <v>21.735299999999999</v>
      </c>
      <c r="I39" s="45">
        <v>26.252700000000001</v>
      </c>
      <c r="J39" s="45">
        <v>32.407499999999999</v>
      </c>
      <c r="K39" s="45">
        <v>23.7103</v>
      </c>
      <c r="L39" s="45">
        <v>21.793099999999999</v>
      </c>
      <c r="M39" s="45">
        <v>24.497399999999999</v>
      </c>
      <c r="N39" s="45">
        <v>21.766999999999999</v>
      </c>
      <c r="O39" s="45">
        <v>14.2979</v>
      </c>
      <c r="P39" s="45">
        <v>23.327400000000001</v>
      </c>
      <c r="Q39" s="45">
        <v>13.77</v>
      </c>
      <c r="R39" s="45">
        <v>0</v>
      </c>
      <c r="S39" s="45">
        <v>26.5</v>
      </c>
      <c r="T39" s="45">
        <v>13.769399999999999</v>
      </c>
      <c r="U39" s="45">
        <v>18.409500000000001</v>
      </c>
      <c r="V39" s="45">
        <v>0</v>
      </c>
      <c r="W39" s="45">
        <v>18.409500000000001</v>
      </c>
      <c r="X39" s="45">
        <v>0</v>
      </c>
      <c r="Y39" s="45">
        <v>20.311699999999998</v>
      </c>
      <c r="Z39" s="45">
        <v>18.248799999999999</v>
      </c>
      <c r="AA39" s="45">
        <v>18.9907</v>
      </c>
      <c r="AB39" s="45">
        <v>0</v>
      </c>
      <c r="AC39" s="45">
        <v>18.9907</v>
      </c>
      <c r="AD39" s="45">
        <v>0</v>
      </c>
      <c r="AE39" s="45">
        <v>20.311699999999998</v>
      </c>
      <c r="AF39" s="45">
        <v>18.867000000000001</v>
      </c>
      <c r="AG39" s="45">
        <v>12.53</v>
      </c>
      <c r="AH39" s="45">
        <v>0</v>
      </c>
      <c r="AI39" s="45">
        <v>12.53</v>
      </c>
      <c r="AJ39" s="45">
        <v>0</v>
      </c>
      <c r="AK39" s="45">
        <v>0</v>
      </c>
      <c r="AL39" s="45">
        <v>12.53</v>
      </c>
      <c r="AM39" s="45">
        <v>23.941700000000001</v>
      </c>
    </row>
    <row r="40" spans="1:39" hidden="1" outlineLevel="1">
      <c r="A40" s="13">
        <v>41426</v>
      </c>
      <c r="B40" s="45">
        <v>24.009499999999999</v>
      </c>
      <c r="C40" s="45">
        <v>24.313300000000002</v>
      </c>
      <c r="D40" s="45">
        <v>29.418399999999998</v>
      </c>
      <c r="E40" s="45">
        <v>23.3978</v>
      </c>
      <c r="F40" s="45">
        <v>20.765899999999998</v>
      </c>
      <c r="G40" s="45">
        <v>24.1311</v>
      </c>
      <c r="H40" s="45">
        <v>22.4635</v>
      </c>
      <c r="I40" s="45">
        <v>24.324999999999999</v>
      </c>
      <c r="J40" s="45">
        <v>29.406199999999998</v>
      </c>
      <c r="K40" s="45">
        <v>23.4132</v>
      </c>
      <c r="L40" s="45">
        <v>20.765899999999998</v>
      </c>
      <c r="M40" s="45">
        <v>24.1311</v>
      </c>
      <c r="N40" s="45">
        <v>22.549900000000001</v>
      </c>
      <c r="O40" s="45">
        <v>16.317699999999999</v>
      </c>
      <c r="P40" s="45">
        <v>42.487499999999997</v>
      </c>
      <c r="Q40" s="45">
        <v>13.4903</v>
      </c>
      <c r="R40" s="45">
        <v>0</v>
      </c>
      <c r="S40" s="45">
        <v>26.5</v>
      </c>
      <c r="T40" s="45">
        <v>13.49</v>
      </c>
      <c r="U40" s="45">
        <v>19.3338</v>
      </c>
      <c r="V40" s="45">
        <v>0</v>
      </c>
      <c r="W40" s="45">
        <v>19.3338</v>
      </c>
      <c r="X40" s="45">
        <v>0</v>
      </c>
      <c r="Y40" s="45">
        <v>21.439599999999999</v>
      </c>
      <c r="Z40" s="45">
        <v>18.782299999999999</v>
      </c>
      <c r="AA40" s="45">
        <v>19.3338</v>
      </c>
      <c r="AB40" s="45">
        <v>0</v>
      </c>
      <c r="AC40" s="45">
        <v>19.3338</v>
      </c>
      <c r="AD40" s="45">
        <v>0</v>
      </c>
      <c r="AE40" s="45">
        <v>21.439599999999999</v>
      </c>
      <c r="AF40" s="45">
        <v>18.782299999999999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23.446899999999999</v>
      </c>
    </row>
    <row r="41" spans="1:39" hidden="1" outlineLevel="1">
      <c r="A41" s="13">
        <v>41456</v>
      </c>
      <c r="B41" s="45">
        <v>24.1966</v>
      </c>
      <c r="C41" s="45">
        <v>24.869800000000001</v>
      </c>
      <c r="D41" s="45">
        <v>28.457000000000001</v>
      </c>
      <c r="E41" s="45">
        <v>24.224</v>
      </c>
      <c r="F41" s="45">
        <v>23.035799999999998</v>
      </c>
      <c r="G41" s="45">
        <v>24.793800000000001</v>
      </c>
      <c r="H41" s="45">
        <v>22.919</v>
      </c>
      <c r="I41" s="45">
        <v>24.893599999999999</v>
      </c>
      <c r="J41" s="45">
        <v>28.4343</v>
      </c>
      <c r="K41" s="45">
        <v>24.254999999999999</v>
      </c>
      <c r="L41" s="45">
        <v>23.035799999999998</v>
      </c>
      <c r="M41" s="45">
        <v>24.808800000000002</v>
      </c>
      <c r="N41" s="45">
        <v>23.013500000000001</v>
      </c>
      <c r="O41" s="45">
        <v>17.621500000000001</v>
      </c>
      <c r="P41" s="45">
        <v>42.108899999999998</v>
      </c>
      <c r="Q41" s="45">
        <v>15.569599999999999</v>
      </c>
      <c r="R41" s="45">
        <v>0</v>
      </c>
      <c r="S41" s="45">
        <v>13.5</v>
      </c>
      <c r="T41" s="45">
        <v>16.2805</v>
      </c>
      <c r="U41" s="45">
        <v>16.677600000000002</v>
      </c>
      <c r="V41" s="45">
        <v>0</v>
      </c>
      <c r="W41" s="45">
        <v>16.677600000000002</v>
      </c>
      <c r="X41" s="45">
        <v>0</v>
      </c>
      <c r="Y41" s="45">
        <v>15.9725</v>
      </c>
      <c r="Z41" s="45">
        <v>16.707899999999999</v>
      </c>
      <c r="AA41" s="45">
        <v>17.156600000000001</v>
      </c>
      <c r="AB41" s="45">
        <v>0</v>
      </c>
      <c r="AC41" s="45">
        <v>17.156600000000001</v>
      </c>
      <c r="AD41" s="45">
        <v>0</v>
      </c>
      <c r="AE41" s="45">
        <v>15.9725</v>
      </c>
      <c r="AF41" s="45">
        <v>17.209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22.999500000000001</v>
      </c>
    </row>
    <row r="42" spans="1:39" hidden="1" outlineLevel="1">
      <c r="A42" s="13">
        <v>41487</v>
      </c>
      <c r="B42" s="45">
        <v>23.485900000000001</v>
      </c>
      <c r="C42" s="45">
        <v>24.115400000000001</v>
      </c>
      <c r="D42" s="45">
        <v>27.3066</v>
      </c>
      <c r="E42" s="45">
        <v>23.423300000000001</v>
      </c>
      <c r="F42" s="45">
        <v>22.315000000000001</v>
      </c>
      <c r="G42" s="45">
        <v>23.904</v>
      </c>
      <c r="H42" s="45">
        <v>22.1585</v>
      </c>
      <c r="I42" s="45">
        <v>24.123999999999999</v>
      </c>
      <c r="J42" s="45">
        <v>27.305900000000001</v>
      </c>
      <c r="K42" s="45">
        <v>23.432600000000001</v>
      </c>
      <c r="L42" s="45">
        <v>22.386800000000001</v>
      </c>
      <c r="M42" s="45">
        <v>23.904</v>
      </c>
      <c r="N42" s="45">
        <v>22.148299999999999</v>
      </c>
      <c r="O42" s="45">
        <v>19.398800000000001</v>
      </c>
      <c r="P42" s="45">
        <v>30.373100000000001</v>
      </c>
      <c r="Q42" s="45">
        <v>19.131399999999999</v>
      </c>
      <c r="R42" s="45">
        <v>15.500299999999999</v>
      </c>
      <c r="S42" s="45">
        <v>0</v>
      </c>
      <c r="T42" s="45">
        <v>24</v>
      </c>
      <c r="U42" s="45">
        <v>18.867599999999999</v>
      </c>
      <c r="V42" s="45">
        <v>0</v>
      </c>
      <c r="W42" s="45">
        <v>18.867599999999999</v>
      </c>
      <c r="X42" s="45">
        <v>0</v>
      </c>
      <c r="Y42" s="45">
        <v>20.771599999999999</v>
      </c>
      <c r="Z42" s="45">
        <v>18.6585</v>
      </c>
      <c r="AA42" s="45">
        <v>18.867599999999999</v>
      </c>
      <c r="AB42" s="45">
        <v>0</v>
      </c>
      <c r="AC42" s="45">
        <v>18.867599999999999</v>
      </c>
      <c r="AD42" s="45">
        <v>0</v>
      </c>
      <c r="AE42" s="45">
        <v>20.771599999999999</v>
      </c>
      <c r="AF42" s="45">
        <v>18.6585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22.022600000000001</v>
      </c>
    </row>
    <row r="43" spans="1:39" hidden="1" outlineLevel="1">
      <c r="A43" s="13">
        <v>41518</v>
      </c>
      <c r="B43" s="45">
        <v>23.261299999999999</v>
      </c>
      <c r="C43" s="45">
        <v>23.845199999999998</v>
      </c>
      <c r="D43" s="45">
        <v>26.351099999999999</v>
      </c>
      <c r="E43" s="45">
        <v>23.343599999999999</v>
      </c>
      <c r="F43" s="45">
        <v>21.7453</v>
      </c>
      <c r="G43" s="45">
        <v>23.965399999999999</v>
      </c>
      <c r="H43" s="45">
        <v>21.04</v>
      </c>
      <c r="I43" s="45">
        <v>23.881</v>
      </c>
      <c r="J43" s="45">
        <v>26.370899999999999</v>
      </c>
      <c r="K43" s="45">
        <v>23.382000000000001</v>
      </c>
      <c r="L43" s="45">
        <v>21.7453</v>
      </c>
      <c r="M43" s="45">
        <v>23.965399999999999</v>
      </c>
      <c r="N43" s="45">
        <v>21.270600000000002</v>
      </c>
      <c r="O43" s="45">
        <v>12.725</v>
      </c>
      <c r="P43" s="45">
        <v>17.022200000000002</v>
      </c>
      <c r="Q43" s="45">
        <v>12.1952</v>
      </c>
      <c r="R43" s="45">
        <v>0</v>
      </c>
      <c r="S43" s="45">
        <v>0</v>
      </c>
      <c r="T43" s="45">
        <v>12.1952</v>
      </c>
      <c r="U43" s="45">
        <v>15.140599999999999</v>
      </c>
      <c r="V43" s="45">
        <v>0</v>
      </c>
      <c r="W43" s="45">
        <v>15.140599999999999</v>
      </c>
      <c r="X43" s="45">
        <v>0</v>
      </c>
      <c r="Y43" s="45">
        <v>0</v>
      </c>
      <c r="Z43" s="45">
        <v>15.140599999999999</v>
      </c>
      <c r="AA43" s="45">
        <v>18.900200000000002</v>
      </c>
      <c r="AB43" s="45">
        <v>0</v>
      </c>
      <c r="AC43" s="45">
        <v>18.900200000000002</v>
      </c>
      <c r="AD43" s="45">
        <v>0</v>
      </c>
      <c r="AE43" s="45">
        <v>0</v>
      </c>
      <c r="AF43" s="45">
        <v>18.900200000000002</v>
      </c>
      <c r="AG43" s="45">
        <v>13.531000000000001</v>
      </c>
      <c r="AH43" s="45">
        <v>0</v>
      </c>
      <c r="AI43" s="45">
        <v>13.531000000000001</v>
      </c>
      <c r="AJ43" s="45">
        <v>0</v>
      </c>
      <c r="AK43" s="45">
        <v>0</v>
      </c>
      <c r="AL43" s="45">
        <v>13.531000000000001</v>
      </c>
      <c r="AM43" s="45">
        <v>23.952999999999999</v>
      </c>
    </row>
    <row r="44" spans="1:39" hidden="1" outlineLevel="1">
      <c r="A44" s="13">
        <v>41548</v>
      </c>
      <c r="B44" s="45">
        <v>24.780200000000001</v>
      </c>
      <c r="C44" s="45">
        <v>25.42</v>
      </c>
      <c r="D44" s="45">
        <v>28.603000000000002</v>
      </c>
      <c r="E44" s="45">
        <v>24.663599999999999</v>
      </c>
      <c r="F44" s="45">
        <v>21.068000000000001</v>
      </c>
      <c r="G44" s="45">
        <v>25.959800000000001</v>
      </c>
      <c r="H44" s="45">
        <v>22.148</v>
      </c>
      <c r="I44" s="45">
        <v>25.414000000000001</v>
      </c>
      <c r="J44" s="45">
        <v>28.5762</v>
      </c>
      <c r="K44" s="45">
        <v>24.663599999999999</v>
      </c>
      <c r="L44" s="45">
        <v>21.068000000000001</v>
      </c>
      <c r="M44" s="45">
        <v>25.959800000000001</v>
      </c>
      <c r="N44" s="45">
        <v>22.148</v>
      </c>
      <c r="O44" s="45">
        <v>48.184399999999997</v>
      </c>
      <c r="P44" s="45">
        <v>48.184399999999997</v>
      </c>
      <c r="Q44" s="45">
        <v>0</v>
      </c>
      <c r="R44" s="45">
        <v>0</v>
      </c>
      <c r="S44" s="45">
        <v>0</v>
      </c>
      <c r="T44" s="45" t="s">
        <v>345</v>
      </c>
      <c r="U44" s="45">
        <v>18.439800000000002</v>
      </c>
      <c r="V44" s="45">
        <v>0</v>
      </c>
      <c r="W44" s="45">
        <v>18.439800000000002</v>
      </c>
      <c r="X44" s="45">
        <v>0</v>
      </c>
      <c r="Y44" s="45">
        <v>21.792400000000001</v>
      </c>
      <c r="Z44" s="45">
        <v>17.5063</v>
      </c>
      <c r="AA44" s="45">
        <v>18.439800000000002</v>
      </c>
      <c r="AB44" s="45">
        <v>0</v>
      </c>
      <c r="AC44" s="45">
        <v>18.439800000000002</v>
      </c>
      <c r="AD44" s="45">
        <v>0</v>
      </c>
      <c r="AE44" s="45">
        <v>21.792400000000001</v>
      </c>
      <c r="AF44" s="45">
        <v>17.5063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 t="s">
        <v>345</v>
      </c>
      <c r="AM44" s="45">
        <v>23.0519</v>
      </c>
    </row>
    <row r="45" spans="1:39" hidden="1" outlineLevel="1">
      <c r="A45" s="13">
        <v>41579</v>
      </c>
      <c r="B45" s="45">
        <v>25.2258</v>
      </c>
      <c r="C45" s="45">
        <v>26.588799999999999</v>
      </c>
      <c r="D45" s="45">
        <v>29.024999999999999</v>
      </c>
      <c r="E45" s="45">
        <v>25.852799999999998</v>
      </c>
      <c r="F45" s="45">
        <v>22.9786</v>
      </c>
      <c r="G45" s="45">
        <v>27.384</v>
      </c>
      <c r="H45" s="45">
        <v>21.376300000000001</v>
      </c>
      <c r="I45" s="45">
        <v>26.5855</v>
      </c>
      <c r="J45" s="45">
        <v>29.014700000000001</v>
      </c>
      <c r="K45" s="45">
        <v>25.852799999999998</v>
      </c>
      <c r="L45" s="45">
        <v>22.9786</v>
      </c>
      <c r="M45" s="45">
        <v>27.384</v>
      </c>
      <c r="N45" s="45">
        <v>21.376300000000001</v>
      </c>
      <c r="O45" s="45">
        <v>35.597999999999999</v>
      </c>
      <c r="P45" s="45">
        <v>35.597999999999999</v>
      </c>
      <c r="Q45" s="45">
        <v>0</v>
      </c>
      <c r="R45" s="45">
        <v>0</v>
      </c>
      <c r="S45" s="45">
        <v>0</v>
      </c>
      <c r="T45" s="45">
        <v>0</v>
      </c>
      <c r="U45" s="45">
        <v>17.6495</v>
      </c>
      <c r="V45" s="45">
        <v>0</v>
      </c>
      <c r="W45" s="45">
        <v>17.6495</v>
      </c>
      <c r="X45" s="45">
        <v>0</v>
      </c>
      <c r="Y45" s="45">
        <v>16.566700000000001</v>
      </c>
      <c r="Z45" s="45">
        <v>17.682600000000001</v>
      </c>
      <c r="AA45" s="45">
        <v>17.825399999999998</v>
      </c>
      <c r="AB45" s="45">
        <v>0</v>
      </c>
      <c r="AC45" s="45">
        <v>17.825399999999998</v>
      </c>
      <c r="AD45" s="45">
        <v>0</v>
      </c>
      <c r="AE45" s="45">
        <v>16.566700000000001</v>
      </c>
      <c r="AF45" s="45">
        <v>17.865400000000001</v>
      </c>
      <c r="AG45" s="45">
        <v>13.1</v>
      </c>
      <c r="AH45" s="45">
        <v>0</v>
      </c>
      <c r="AI45" s="45">
        <v>13.1</v>
      </c>
      <c r="AJ45" s="45">
        <v>0</v>
      </c>
      <c r="AK45" s="45">
        <v>0</v>
      </c>
      <c r="AL45" s="45">
        <v>13.1</v>
      </c>
      <c r="AM45" s="45">
        <v>22.2454</v>
      </c>
    </row>
    <row r="46" spans="1:39" hidden="1" outlineLevel="1">
      <c r="A46" s="13">
        <v>41609</v>
      </c>
      <c r="B46" s="45">
        <v>24.8978</v>
      </c>
      <c r="C46" s="45">
        <v>25.393899999999999</v>
      </c>
      <c r="D46" s="45">
        <v>29.0124</v>
      </c>
      <c r="E46" s="45">
        <v>24.5426</v>
      </c>
      <c r="F46" s="45">
        <v>21.860399999999998</v>
      </c>
      <c r="G46" s="45">
        <v>26.0792</v>
      </c>
      <c r="H46" s="45">
        <v>21.749199999999998</v>
      </c>
      <c r="I46" s="45">
        <v>25.402799999999999</v>
      </c>
      <c r="J46" s="45">
        <v>29.010999999999999</v>
      </c>
      <c r="K46" s="45">
        <v>24.5535</v>
      </c>
      <c r="L46" s="45">
        <v>21.860399999999998</v>
      </c>
      <c r="M46" s="45">
        <v>26.0792</v>
      </c>
      <c r="N46" s="45">
        <v>21.797599999999999</v>
      </c>
      <c r="O46" s="45">
        <v>14.033799999999999</v>
      </c>
      <c r="P46" s="45">
        <v>33.955100000000002</v>
      </c>
      <c r="Q46" s="45">
        <v>12.5648</v>
      </c>
      <c r="R46" s="45">
        <v>0</v>
      </c>
      <c r="S46" s="45">
        <v>0</v>
      </c>
      <c r="T46" s="45">
        <v>12.5648</v>
      </c>
      <c r="U46" s="45">
        <v>17.692900000000002</v>
      </c>
      <c r="V46" s="45">
        <v>0</v>
      </c>
      <c r="W46" s="45">
        <v>17.692900000000002</v>
      </c>
      <c r="X46" s="45">
        <v>0</v>
      </c>
      <c r="Y46" s="45">
        <v>18.040700000000001</v>
      </c>
      <c r="Z46" s="45">
        <v>17.668099999999999</v>
      </c>
      <c r="AA46" s="45">
        <v>17.692900000000002</v>
      </c>
      <c r="AB46" s="45">
        <v>0</v>
      </c>
      <c r="AC46" s="45">
        <v>17.692900000000002</v>
      </c>
      <c r="AD46" s="45">
        <v>0</v>
      </c>
      <c r="AE46" s="45">
        <v>18.040700000000001</v>
      </c>
      <c r="AF46" s="45">
        <v>17.668099999999999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23.492799999999999</v>
      </c>
    </row>
    <row r="47" spans="1:39" hidden="1" outlineLevel="1">
      <c r="A47" s="13">
        <v>41640</v>
      </c>
      <c r="B47" s="45">
        <v>25.646799999999999</v>
      </c>
      <c r="C47" s="45">
        <v>26.968699999999998</v>
      </c>
      <c r="D47" s="45">
        <v>29.972899999999999</v>
      </c>
      <c r="E47" s="45">
        <v>25.998799999999999</v>
      </c>
      <c r="F47" s="45">
        <v>22.931000000000001</v>
      </c>
      <c r="G47" s="45">
        <v>27.7363</v>
      </c>
      <c r="H47" s="45">
        <v>21.6494</v>
      </c>
      <c r="I47" s="45">
        <v>26.971</v>
      </c>
      <c r="J47" s="45">
        <v>29.971</v>
      </c>
      <c r="K47" s="45">
        <v>26.002199999999998</v>
      </c>
      <c r="L47" s="45">
        <v>22.931000000000001</v>
      </c>
      <c r="M47" s="45">
        <v>27.7363</v>
      </c>
      <c r="N47" s="45">
        <v>21.653300000000002</v>
      </c>
      <c r="O47" s="45">
        <v>22.642199999999999</v>
      </c>
      <c r="P47" s="45">
        <v>36.936300000000003</v>
      </c>
      <c r="Q47" s="45">
        <v>20.587</v>
      </c>
      <c r="R47" s="45" t="s">
        <v>345</v>
      </c>
      <c r="S47" s="45">
        <v>0</v>
      </c>
      <c r="T47" s="45">
        <v>20.587</v>
      </c>
      <c r="U47" s="45">
        <v>20.573699999999999</v>
      </c>
      <c r="V47" s="45">
        <v>0</v>
      </c>
      <c r="W47" s="45">
        <v>20.573699999999999</v>
      </c>
      <c r="X47" s="45">
        <v>0</v>
      </c>
      <c r="Y47" s="45">
        <v>26.325299999999999</v>
      </c>
      <c r="Z47" s="45">
        <v>15.5436</v>
      </c>
      <c r="AA47" s="45">
        <v>20.573699999999999</v>
      </c>
      <c r="AB47" s="45">
        <v>0</v>
      </c>
      <c r="AC47" s="45">
        <v>20.573699999999999</v>
      </c>
      <c r="AD47" s="45">
        <v>0</v>
      </c>
      <c r="AE47" s="45">
        <v>26.325299999999999</v>
      </c>
      <c r="AF47" s="45">
        <v>15.5436</v>
      </c>
      <c r="AG47" s="45">
        <v>0</v>
      </c>
      <c r="AH47" s="45">
        <v>0</v>
      </c>
      <c r="AI47" s="45">
        <v>0</v>
      </c>
      <c r="AJ47" s="45" t="s">
        <v>345</v>
      </c>
      <c r="AK47" s="45">
        <v>0</v>
      </c>
      <c r="AL47" s="45">
        <v>0</v>
      </c>
      <c r="AM47" s="45">
        <v>21.8413</v>
      </c>
    </row>
    <row r="48" spans="1:39" hidden="1" outlineLevel="1">
      <c r="A48" s="13">
        <v>41671</v>
      </c>
      <c r="B48" s="45">
        <v>25.376899999999999</v>
      </c>
      <c r="C48" s="45">
        <v>26.216000000000001</v>
      </c>
      <c r="D48" s="45">
        <v>29.952100000000002</v>
      </c>
      <c r="E48" s="45">
        <v>25.091100000000001</v>
      </c>
      <c r="F48" s="45">
        <v>23.644200000000001</v>
      </c>
      <c r="G48" s="45">
        <v>26.214099999999998</v>
      </c>
      <c r="H48" s="45">
        <v>21.629000000000001</v>
      </c>
      <c r="I48" s="45">
        <v>26.207999999999998</v>
      </c>
      <c r="J48" s="45">
        <v>29.892600000000002</v>
      </c>
      <c r="K48" s="45">
        <v>25.101700000000001</v>
      </c>
      <c r="L48" s="45">
        <v>23.644200000000001</v>
      </c>
      <c r="M48" s="45">
        <v>26.214099999999998</v>
      </c>
      <c r="N48" s="45">
        <v>21.6828</v>
      </c>
      <c r="O48" s="45">
        <v>33.248899999999999</v>
      </c>
      <c r="P48" s="45">
        <v>48.537999999999997</v>
      </c>
      <c r="Q48" s="45">
        <v>4.2131999999999996</v>
      </c>
      <c r="R48" s="45" t="s">
        <v>345</v>
      </c>
      <c r="S48" s="45">
        <v>0</v>
      </c>
      <c r="T48" s="45">
        <v>4.2131999999999996</v>
      </c>
      <c r="U48" s="45">
        <v>15.9124</v>
      </c>
      <c r="V48" s="45">
        <v>0</v>
      </c>
      <c r="W48" s="45">
        <v>15.9124</v>
      </c>
      <c r="X48" s="45">
        <v>0</v>
      </c>
      <c r="Y48" s="45">
        <v>21</v>
      </c>
      <c r="Z48" s="45">
        <v>15.4885</v>
      </c>
      <c r="AA48" s="45">
        <v>16.080300000000001</v>
      </c>
      <c r="AB48" s="45">
        <v>0</v>
      </c>
      <c r="AC48" s="45">
        <v>16.080300000000001</v>
      </c>
      <c r="AD48" s="45">
        <v>0</v>
      </c>
      <c r="AE48" s="45">
        <v>21</v>
      </c>
      <c r="AF48" s="45">
        <v>15.645899999999999</v>
      </c>
      <c r="AG48" s="45">
        <v>12.855</v>
      </c>
      <c r="AH48" s="45">
        <v>0</v>
      </c>
      <c r="AI48" s="45">
        <v>12.855</v>
      </c>
      <c r="AJ48" s="45" t="s">
        <v>345</v>
      </c>
      <c r="AK48" s="45">
        <v>0</v>
      </c>
      <c r="AL48" s="45">
        <v>12.855</v>
      </c>
      <c r="AM48" s="45">
        <v>23.596800000000002</v>
      </c>
    </row>
    <row r="49" spans="1:39" hidden="1" outlineLevel="1">
      <c r="A49" s="13">
        <v>41699</v>
      </c>
      <c r="B49" s="45">
        <v>25.047899999999998</v>
      </c>
      <c r="C49" s="45">
        <v>26.3246</v>
      </c>
      <c r="D49" s="45">
        <v>29.4162</v>
      </c>
      <c r="E49" s="45">
        <v>24.449100000000001</v>
      </c>
      <c r="F49" s="45">
        <v>24.527999999999999</v>
      </c>
      <c r="G49" s="45">
        <v>24.733699999999999</v>
      </c>
      <c r="H49" s="45">
        <v>21.747</v>
      </c>
      <c r="I49" s="45">
        <v>26.328800000000001</v>
      </c>
      <c r="J49" s="45">
        <v>29.418900000000001</v>
      </c>
      <c r="K49" s="45">
        <v>24.454000000000001</v>
      </c>
      <c r="L49" s="45">
        <v>24.527999999999999</v>
      </c>
      <c r="M49" s="45">
        <v>24.733699999999999</v>
      </c>
      <c r="N49" s="45">
        <v>21.792000000000002</v>
      </c>
      <c r="O49" s="45">
        <v>12.897</v>
      </c>
      <c r="P49" s="45">
        <v>14.170500000000001</v>
      </c>
      <c r="Q49" s="45">
        <v>12.569000000000001</v>
      </c>
      <c r="R49" s="45" t="s">
        <v>345</v>
      </c>
      <c r="S49" s="45">
        <v>0</v>
      </c>
      <c r="T49" s="45">
        <v>12.569000000000001</v>
      </c>
      <c r="U49" s="45">
        <v>15.3169</v>
      </c>
      <c r="V49" s="45">
        <v>0</v>
      </c>
      <c r="W49" s="45">
        <v>15.3169</v>
      </c>
      <c r="X49" s="45">
        <v>0</v>
      </c>
      <c r="Y49" s="45">
        <v>0</v>
      </c>
      <c r="Z49" s="45">
        <v>15.3169</v>
      </c>
      <c r="AA49" s="45">
        <v>18.892700000000001</v>
      </c>
      <c r="AB49" s="45">
        <v>0</v>
      </c>
      <c r="AC49" s="45">
        <v>18.892700000000001</v>
      </c>
      <c r="AD49" s="45">
        <v>0</v>
      </c>
      <c r="AE49" s="45">
        <v>0</v>
      </c>
      <c r="AF49" s="45">
        <v>18.892700000000001</v>
      </c>
      <c r="AG49" s="45">
        <v>0</v>
      </c>
      <c r="AH49" s="45">
        <v>0</v>
      </c>
      <c r="AI49" s="45">
        <v>0</v>
      </c>
      <c r="AJ49" s="45" t="s">
        <v>345</v>
      </c>
      <c r="AK49" s="45">
        <v>0</v>
      </c>
      <c r="AL49" s="45">
        <v>0</v>
      </c>
      <c r="AM49" s="45">
        <v>23.0656</v>
      </c>
    </row>
    <row r="50" spans="1:39" hidden="1" outlineLevel="1">
      <c r="A50" s="13">
        <v>41730</v>
      </c>
      <c r="B50" s="45">
        <v>24.002600000000001</v>
      </c>
      <c r="C50" s="45">
        <v>25.0228</v>
      </c>
      <c r="D50" s="45">
        <v>28.348099999999999</v>
      </c>
      <c r="E50" s="45">
        <v>23.186399999999999</v>
      </c>
      <c r="F50" s="45">
        <v>20.079899999999999</v>
      </c>
      <c r="G50" s="45">
        <v>23.974599999999999</v>
      </c>
      <c r="H50" s="45">
        <v>22.466100000000001</v>
      </c>
      <c r="I50" s="45">
        <v>25.020399999999999</v>
      </c>
      <c r="J50" s="45">
        <v>28.343800000000002</v>
      </c>
      <c r="K50" s="45">
        <v>23.186399999999999</v>
      </c>
      <c r="L50" s="45">
        <v>20.079899999999999</v>
      </c>
      <c r="M50" s="45">
        <v>23.974599999999999</v>
      </c>
      <c r="N50" s="45">
        <v>22.466100000000001</v>
      </c>
      <c r="O50" s="45">
        <v>33.5687</v>
      </c>
      <c r="P50" s="45">
        <v>33.5687</v>
      </c>
      <c r="Q50" s="45">
        <v>0</v>
      </c>
      <c r="R50" s="45">
        <v>0</v>
      </c>
      <c r="S50" s="45">
        <v>0</v>
      </c>
      <c r="T50" s="45">
        <v>0</v>
      </c>
      <c r="U50" s="45">
        <v>17.8123</v>
      </c>
      <c r="V50" s="45">
        <v>0</v>
      </c>
      <c r="W50" s="45">
        <v>17.8123</v>
      </c>
      <c r="X50" s="45">
        <v>0</v>
      </c>
      <c r="Y50" s="45">
        <v>19.6676</v>
      </c>
      <c r="Z50" s="45">
        <v>17.662199999999999</v>
      </c>
      <c r="AA50" s="45">
        <v>17.8123</v>
      </c>
      <c r="AB50" s="45">
        <v>0</v>
      </c>
      <c r="AC50" s="45">
        <v>17.8123</v>
      </c>
      <c r="AD50" s="45">
        <v>0</v>
      </c>
      <c r="AE50" s="45">
        <v>19.6676</v>
      </c>
      <c r="AF50" s="45">
        <v>17.662199999999999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21.804200000000002</v>
      </c>
    </row>
    <row r="51" spans="1:39" hidden="1" outlineLevel="1">
      <c r="A51" s="13">
        <v>41760</v>
      </c>
      <c r="B51" s="45">
        <v>23.086300000000001</v>
      </c>
      <c r="C51" s="45">
        <v>23.055700000000002</v>
      </c>
      <c r="D51" s="45">
        <v>30.3308</v>
      </c>
      <c r="E51" s="45">
        <v>22.4041</v>
      </c>
      <c r="F51" s="45">
        <v>25.841200000000001</v>
      </c>
      <c r="G51" s="45">
        <v>22.376000000000001</v>
      </c>
      <c r="H51" s="45">
        <v>22.070900000000002</v>
      </c>
      <c r="I51" s="45">
        <v>23.055599999999998</v>
      </c>
      <c r="J51" s="45">
        <v>30.330200000000001</v>
      </c>
      <c r="K51" s="45">
        <v>22.404499999999999</v>
      </c>
      <c r="L51" s="45">
        <v>25.841200000000001</v>
      </c>
      <c r="M51" s="45">
        <v>22.376000000000001</v>
      </c>
      <c r="N51" s="45">
        <v>22.071899999999999</v>
      </c>
      <c r="O51" s="45">
        <v>24.8504</v>
      </c>
      <c r="P51" s="45">
        <v>31.144400000000001</v>
      </c>
      <c r="Q51" s="45">
        <v>11.390599999999999</v>
      </c>
      <c r="R51" s="45" t="s">
        <v>345</v>
      </c>
      <c r="S51" s="45">
        <v>0</v>
      </c>
      <c r="T51" s="45">
        <v>11.390599999999999</v>
      </c>
      <c r="U51" s="45">
        <v>23.735099999999999</v>
      </c>
      <c r="V51" s="45">
        <v>0</v>
      </c>
      <c r="W51" s="45">
        <v>23.735099999999999</v>
      </c>
      <c r="X51" s="45">
        <v>0</v>
      </c>
      <c r="Y51" s="45">
        <v>19.079599999999999</v>
      </c>
      <c r="Z51" s="45">
        <v>24.3706</v>
      </c>
      <c r="AA51" s="45">
        <v>23.735099999999999</v>
      </c>
      <c r="AB51" s="45">
        <v>0</v>
      </c>
      <c r="AC51" s="45">
        <v>23.735099999999999</v>
      </c>
      <c r="AD51" s="45">
        <v>0</v>
      </c>
      <c r="AE51" s="45">
        <v>19.079599999999999</v>
      </c>
      <c r="AF51" s="45">
        <v>24.3706</v>
      </c>
      <c r="AG51" s="45">
        <v>0</v>
      </c>
      <c r="AH51" s="45">
        <v>0</v>
      </c>
      <c r="AI51" s="45">
        <v>0</v>
      </c>
      <c r="AJ51" s="45" t="s">
        <v>345</v>
      </c>
      <c r="AK51" s="45">
        <v>0</v>
      </c>
      <c r="AL51" s="45">
        <v>0</v>
      </c>
      <c r="AM51" s="45">
        <v>23.380600000000001</v>
      </c>
    </row>
    <row r="52" spans="1:39" hidden="1" outlineLevel="1">
      <c r="A52" s="13">
        <v>41791</v>
      </c>
      <c r="B52" s="45">
        <v>23.6219</v>
      </c>
      <c r="C52" s="45">
        <v>23.567</v>
      </c>
      <c r="D52" s="45">
        <v>30.0867</v>
      </c>
      <c r="E52" s="45">
        <v>22.879899999999999</v>
      </c>
      <c r="F52" s="45">
        <v>26.782800000000002</v>
      </c>
      <c r="G52" s="45">
        <v>22.975000000000001</v>
      </c>
      <c r="H52" s="45">
        <v>22.238299999999999</v>
      </c>
      <c r="I52" s="45">
        <v>23.566199999999998</v>
      </c>
      <c r="J52" s="45">
        <v>30.083100000000002</v>
      </c>
      <c r="K52" s="45">
        <v>22.879899999999999</v>
      </c>
      <c r="L52" s="45">
        <v>26.782800000000002</v>
      </c>
      <c r="M52" s="45">
        <v>22.975000000000001</v>
      </c>
      <c r="N52" s="45">
        <v>22.238299999999999</v>
      </c>
      <c r="O52" s="45">
        <v>35.703499999999998</v>
      </c>
      <c r="P52" s="45">
        <v>35.703499999999998</v>
      </c>
      <c r="Q52" s="45">
        <v>0</v>
      </c>
      <c r="R52" s="45" t="s">
        <v>345</v>
      </c>
      <c r="S52" s="45">
        <v>0</v>
      </c>
      <c r="T52" s="45">
        <v>0</v>
      </c>
      <c r="U52" s="45">
        <v>29.382999999999999</v>
      </c>
      <c r="V52" s="45">
        <v>0</v>
      </c>
      <c r="W52" s="45">
        <v>29.382999999999999</v>
      </c>
      <c r="X52" s="45">
        <v>0</v>
      </c>
      <c r="Y52" s="45">
        <v>19.188099999999999</v>
      </c>
      <c r="Z52" s="45">
        <v>29.826499999999999</v>
      </c>
      <c r="AA52" s="45">
        <v>29.382999999999999</v>
      </c>
      <c r="AB52" s="45">
        <v>0</v>
      </c>
      <c r="AC52" s="45">
        <v>29.382999999999999</v>
      </c>
      <c r="AD52" s="45">
        <v>0</v>
      </c>
      <c r="AE52" s="45">
        <v>19.188099999999999</v>
      </c>
      <c r="AF52" s="45">
        <v>29.826499999999999</v>
      </c>
      <c r="AG52" s="45">
        <v>0</v>
      </c>
      <c r="AH52" s="45">
        <v>0</v>
      </c>
      <c r="AI52" s="45">
        <v>0</v>
      </c>
      <c r="AJ52" s="45" t="s">
        <v>345</v>
      </c>
      <c r="AK52" s="45">
        <v>0</v>
      </c>
      <c r="AL52" s="45">
        <v>0</v>
      </c>
      <c r="AM52" s="45">
        <v>23.4343</v>
      </c>
    </row>
    <row r="53" spans="1:39" hidden="1" outlineLevel="1">
      <c r="A53" s="13">
        <v>41821</v>
      </c>
      <c r="B53" s="45">
        <v>27.8095</v>
      </c>
      <c r="C53" s="45">
        <v>29.8582</v>
      </c>
      <c r="D53" s="45">
        <v>30.834499999999998</v>
      </c>
      <c r="E53" s="45">
        <v>29.3431</v>
      </c>
      <c r="F53" s="45">
        <v>32.097799999999999</v>
      </c>
      <c r="G53" s="45">
        <v>29.349299999999999</v>
      </c>
      <c r="H53" s="45">
        <v>23.596399999999999</v>
      </c>
      <c r="I53" s="45">
        <v>29.860399999999998</v>
      </c>
      <c r="J53" s="45">
        <v>30.833600000000001</v>
      </c>
      <c r="K53" s="45">
        <v>29.347000000000001</v>
      </c>
      <c r="L53" s="45">
        <v>32.097799999999999</v>
      </c>
      <c r="M53" s="45">
        <v>29.354500000000002</v>
      </c>
      <c r="N53" s="45">
        <v>23.596399999999999</v>
      </c>
      <c r="O53" s="45">
        <v>24.963200000000001</v>
      </c>
      <c r="P53" s="45">
        <v>32.414499999999997</v>
      </c>
      <c r="Q53" s="45">
        <v>19.690000000000001</v>
      </c>
      <c r="R53" s="45" t="s">
        <v>345</v>
      </c>
      <c r="S53" s="45">
        <v>19.690000000000001</v>
      </c>
      <c r="T53" s="45">
        <v>0</v>
      </c>
      <c r="U53" s="45">
        <v>15.051500000000001</v>
      </c>
      <c r="V53" s="45">
        <v>0</v>
      </c>
      <c r="W53" s="45">
        <v>15.051500000000001</v>
      </c>
      <c r="X53" s="45">
        <v>0</v>
      </c>
      <c r="Y53" s="45">
        <v>15.9527</v>
      </c>
      <c r="Z53" s="45">
        <v>15.031499999999999</v>
      </c>
      <c r="AA53" s="45">
        <v>15.861000000000001</v>
      </c>
      <c r="AB53" s="45">
        <v>0</v>
      </c>
      <c r="AC53" s="45">
        <v>15.861000000000001</v>
      </c>
      <c r="AD53" s="45">
        <v>0</v>
      </c>
      <c r="AE53" s="45">
        <v>15.9527</v>
      </c>
      <c r="AF53" s="45">
        <v>15.858700000000001</v>
      </c>
      <c r="AG53" s="45">
        <v>7.0250000000000004</v>
      </c>
      <c r="AH53" s="45">
        <v>0</v>
      </c>
      <c r="AI53" s="45">
        <v>7.0250000000000004</v>
      </c>
      <c r="AJ53" s="45" t="s">
        <v>345</v>
      </c>
      <c r="AK53" s="45">
        <v>0</v>
      </c>
      <c r="AL53" s="45">
        <v>7.0250000000000004</v>
      </c>
      <c r="AM53" s="45">
        <v>22.833100000000002</v>
      </c>
    </row>
    <row r="54" spans="1:39" hidden="1" outlineLevel="1">
      <c r="A54" s="13">
        <v>41852</v>
      </c>
      <c r="B54" s="45">
        <v>28.517499999999998</v>
      </c>
      <c r="C54" s="45">
        <v>31.4773</v>
      </c>
      <c r="D54" s="45">
        <v>30.9602</v>
      </c>
      <c r="E54" s="45">
        <v>31.729700000000001</v>
      </c>
      <c r="F54" s="45">
        <v>30.9575</v>
      </c>
      <c r="G54" s="45">
        <v>32.743299999999998</v>
      </c>
      <c r="H54" s="45">
        <v>24.8614</v>
      </c>
      <c r="I54" s="45">
        <v>31.492799999999999</v>
      </c>
      <c r="J54" s="45">
        <v>30.9619</v>
      </c>
      <c r="K54" s="45">
        <v>31.752099999999999</v>
      </c>
      <c r="L54" s="45">
        <v>30.9575</v>
      </c>
      <c r="M54" s="45">
        <v>32.743299999999998</v>
      </c>
      <c r="N54" s="45">
        <v>25.047899999999998</v>
      </c>
      <c r="O54" s="45">
        <v>7.3525</v>
      </c>
      <c r="P54" s="45">
        <v>18.885100000000001</v>
      </c>
      <c r="Q54" s="45">
        <v>6.4305000000000003</v>
      </c>
      <c r="R54" s="45" t="s">
        <v>345</v>
      </c>
      <c r="S54" s="45">
        <v>0</v>
      </c>
      <c r="T54" s="45">
        <v>6.4305000000000003</v>
      </c>
      <c r="U54" s="45">
        <v>14.8424</v>
      </c>
      <c r="V54" s="45">
        <v>0</v>
      </c>
      <c r="W54" s="45">
        <v>14.8424</v>
      </c>
      <c r="X54" s="45">
        <v>0</v>
      </c>
      <c r="Y54" s="45">
        <v>0</v>
      </c>
      <c r="Z54" s="45">
        <v>14.8424</v>
      </c>
      <c r="AA54" s="45">
        <v>14.8424</v>
      </c>
      <c r="AB54" s="45">
        <v>0</v>
      </c>
      <c r="AC54" s="45">
        <v>14.8424</v>
      </c>
      <c r="AD54" s="45">
        <v>0</v>
      </c>
      <c r="AE54" s="45">
        <v>0</v>
      </c>
      <c r="AF54" s="45">
        <v>14.8424</v>
      </c>
      <c r="AG54" s="45">
        <v>0</v>
      </c>
      <c r="AH54" s="45">
        <v>0</v>
      </c>
      <c r="AI54" s="45">
        <v>0</v>
      </c>
      <c r="AJ54" s="45" t="s">
        <v>345</v>
      </c>
      <c r="AK54" s="45">
        <v>0</v>
      </c>
      <c r="AL54" s="45">
        <v>0</v>
      </c>
      <c r="AM54" s="45">
        <v>20.951499999999999</v>
      </c>
    </row>
    <row r="55" spans="1:39" hidden="1" outlineLevel="1">
      <c r="A55" s="13">
        <v>41883</v>
      </c>
      <c r="B55" s="45">
        <v>26.2088</v>
      </c>
      <c r="C55" s="45">
        <v>27.758900000000001</v>
      </c>
      <c r="D55" s="45">
        <v>30.2117</v>
      </c>
      <c r="E55" s="45">
        <v>27.216100000000001</v>
      </c>
      <c r="F55" s="45">
        <v>30.067399999999999</v>
      </c>
      <c r="G55" s="45">
        <v>29.372800000000002</v>
      </c>
      <c r="H55" s="45">
        <v>21.977900000000002</v>
      </c>
      <c r="I55" s="45">
        <v>27.758099999999999</v>
      </c>
      <c r="J55" s="45">
        <v>30.209700000000002</v>
      </c>
      <c r="K55" s="45">
        <v>27.216100000000001</v>
      </c>
      <c r="L55" s="45">
        <v>30.067399999999999</v>
      </c>
      <c r="M55" s="45">
        <v>29.372800000000002</v>
      </c>
      <c r="N55" s="45">
        <v>21.977900000000002</v>
      </c>
      <c r="O55" s="45">
        <v>32.326900000000002</v>
      </c>
      <c r="P55" s="45">
        <v>32.326900000000002</v>
      </c>
      <c r="Q55" s="45">
        <v>0</v>
      </c>
      <c r="R55" s="45" t="s">
        <v>345</v>
      </c>
      <c r="S55" s="45" t="s">
        <v>345</v>
      </c>
      <c r="T55" s="45">
        <v>0</v>
      </c>
      <c r="U55" s="45">
        <v>15.755100000000001</v>
      </c>
      <c r="V55" s="45">
        <v>0</v>
      </c>
      <c r="W55" s="45">
        <v>15.755100000000001</v>
      </c>
      <c r="X55" s="45">
        <v>0</v>
      </c>
      <c r="Y55" s="45">
        <v>15.875500000000001</v>
      </c>
      <c r="Z55" s="45">
        <v>15.7425</v>
      </c>
      <c r="AA55" s="45">
        <v>17.2225</v>
      </c>
      <c r="AB55" s="45">
        <v>0</v>
      </c>
      <c r="AC55" s="45">
        <v>17.2225</v>
      </c>
      <c r="AD55" s="45">
        <v>0</v>
      </c>
      <c r="AE55" s="45">
        <v>15.875500000000001</v>
      </c>
      <c r="AF55" s="45">
        <v>17.392700000000001</v>
      </c>
      <c r="AG55" s="45">
        <v>7.6449999999999996</v>
      </c>
      <c r="AH55" s="45">
        <v>0</v>
      </c>
      <c r="AI55" s="45">
        <v>7.6449999999999996</v>
      </c>
      <c r="AJ55" s="45" t="s">
        <v>345</v>
      </c>
      <c r="AK55" s="45" t="s">
        <v>345</v>
      </c>
      <c r="AL55" s="45">
        <v>7.6449999999999996</v>
      </c>
      <c r="AM55" s="45">
        <v>20.1418</v>
      </c>
    </row>
    <row r="56" spans="1:39" hidden="1" outlineLevel="1">
      <c r="A56" s="13">
        <v>41913</v>
      </c>
      <c r="B56" s="45">
        <v>28.000699999999998</v>
      </c>
      <c r="C56" s="45">
        <v>30.132400000000001</v>
      </c>
      <c r="D56" s="45">
        <v>29.895099999999999</v>
      </c>
      <c r="E56" s="45">
        <v>30.242799999999999</v>
      </c>
      <c r="F56" s="45">
        <v>29.2652</v>
      </c>
      <c r="G56" s="45">
        <v>31.164300000000001</v>
      </c>
      <c r="H56" s="45">
        <v>27.777100000000001</v>
      </c>
      <c r="I56" s="45">
        <v>30.2118</v>
      </c>
      <c r="J56" s="45">
        <v>29.897400000000001</v>
      </c>
      <c r="K56" s="45">
        <v>30.358799999999999</v>
      </c>
      <c r="L56" s="45">
        <v>29.2652</v>
      </c>
      <c r="M56" s="45">
        <v>31.164300000000001</v>
      </c>
      <c r="N56" s="45">
        <v>28.317499999999999</v>
      </c>
      <c r="O56" s="45">
        <v>11.562900000000001</v>
      </c>
      <c r="P56" s="45">
        <v>11.971</v>
      </c>
      <c r="Q56" s="45">
        <v>11.558999999999999</v>
      </c>
      <c r="R56" s="45">
        <v>0</v>
      </c>
      <c r="S56" s="45">
        <v>0</v>
      </c>
      <c r="T56" s="45">
        <v>11.558999999999999</v>
      </c>
      <c r="U56" s="45">
        <v>19.832899999999999</v>
      </c>
      <c r="V56" s="45">
        <v>0</v>
      </c>
      <c r="W56" s="45">
        <v>19.832899999999999</v>
      </c>
      <c r="X56" s="45">
        <v>0.01</v>
      </c>
      <c r="Y56" s="45">
        <v>21.985600000000002</v>
      </c>
      <c r="Z56" s="45">
        <v>19.876000000000001</v>
      </c>
      <c r="AA56" s="45">
        <v>20.965699999999998</v>
      </c>
      <c r="AB56" s="45">
        <v>0</v>
      </c>
      <c r="AC56" s="45">
        <v>20.965699999999998</v>
      </c>
      <c r="AD56" s="45">
        <v>0.01</v>
      </c>
      <c r="AE56" s="45">
        <v>21.985600000000002</v>
      </c>
      <c r="AF56" s="45">
        <v>21.083100000000002</v>
      </c>
      <c r="AG56" s="45">
        <v>8.25</v>
      </c>
      <c r="AH56" s="45">
        <v>0</v>
      </c>
      <c r="AI56" s="45">
        <v>8.25</v>
      </c>
      <c r="AJ56" s="45">
        <v>0</v>
      </c>
      <c r="AK56" s="45">
        <v>0</v>
      </c>
      <c r="AL56" s="45">
        <v>8.25</v>
      </c>
      <c r="AM56" s="45">
        <v>21.109000000000002</v>
      </c>
    </row>
    <row r="57" spans="1:39" hidden="1" outlineLevel="1">
      <c r="A57" s="13">
        <v>41944</v>
      </c>
      <c r="B57" s="45">
        <v>26.490500000000001</v>
      </c>
      <c r="C57" s="45">
        <v>29.0656</v>
      </c>
      <c r="D57" s="45">
        <v>30.809200000000001</v>
      </c>
      <c r="E57" s="45">
        <v>28.373699999999999</v>
      </c>
      <c r="F57" s="45">
        <v>30.569199999999999</v>
      </c>
      <c r="G57" s="45">
        <v>29.721</v>
      </c>
      <c r="H57" s="45">
        <v>16.098700000000001</v>
      </c>
      <c r="I57" s="45">
        <v>29.658300000000001</v>
      </c>
      <c r="J57" s="45">
        <v>30.797599999999999</v>
      </c>
      <c r="K57" s="45">
        <v>29.1938</v>
      </c>
      <c r="L57" s="45">
        <v>30.569199999999999</v>
      </c>
      <c r="M57" s="45">
        <v>29.721</v>
      </c>
      <c r="N57" s="45">
        <v>21.742999999999999</v>
      </c>
      <c r="O57" s="45">
        <v>0.83309999999999995</v>
      </c>
      <c r="P57" s="45">
        <v>39.427799999999998</v>
      </c>
      <c r="Q57" s="45">
        <v>0.1</v>
      </c>
      <c r="R57" s="45">
        <v>0</v>
      </c>
      <c r="S57" s="45">
        <v>0</v>
      </c>
      <c r="T57" s="45">
        <v>0.1</v>
      </c>
      <c r="U57" s="45">
        <v>13.935</v>
      </c>
      <c r="V57" s="45">
        <v>0</v>
      </c>
      <c r="W57" s="45">
        <v>13.935</v>
      </c>
      <c r="X57" s="45">
        <v>0</v>
      </c>
      <c r="Y57" s="45">
        <v>19.188099999999999</v>
      </c>
      <c r="Z57" s="45">
        <v>13.684200000000001</v>
      </c>
      <c r="AA57" s="45">
        <v>20.007300000000001</v>
      </c>
      <c r="AB57" s="45">
        <v>0</v>
      </c>
      <c r="AC57" s="45">
        <v>20.007300000000001</v>
      </c>
      <c r="AD57" s="45">
        <v>0</v>
      </c>
      <c r="AE57" s="45">
        <v>19.188099999999999</v>
      </c>
      <c r="AF57" s="45">
        <v>20.0762</v>
      </c>
      <c r="AG57" s="45">
        <v>5.2944000000000004</v>
      </c>
      <c r="AH57" s="45">
        <v>0</v>
      </c>
      <c r="AI57" s="45">
        <v>5.2944000000000004</v>
      </c>
      <c r="AJ57" s="45">
        <v>0</v>
      </c>
      <c r="AK57" s="45">
        <v>0</v>
      </c>
      <c r="AL57" s="45">
        <v>5.2944000000000004</v>
      </c>
      <c r="AM57" s="45">
        <v>21.021100000000001</v>
      </c>
    </row>
    <row r="58" spans="1:39" hidden="1" outlineLevel="1">
      <c r="A58" s="13">
        <v>41974</v>
      </c>
      <c r="B58" s="45">
        <v>26.162400000000002</v>
      </c>
      <c r="C58" s="45">
        <v>28.209199999999999</v>
      </c>
      <c r="D58" s="45">
        <v>30.978000000000002</v>
      </c>
      <c r="E58" s="45">
        <v>26.840199999999999</v>
      </c>
      <c r="F58" s="45">
        <v>22.543399999999998</v>
      </c>
      <c r="G58" s="45">
        <v>28.646699999999999</v>
      </c>
      <c r="H58" s="45">
        <v>21.5245</v>
      </c>
      <c r="I58" s="45">
        <v>28.435300000000002</v>
      </c>
      <c r="J58" s="45">
        <v>30.9651</v>
      </c>
      <c r="K58" s="45">
        <v>27.1572</v>
      </c>
      <c r="L58" s="45">
        <v>23.280999999999999</v>
      </c>
      <c r="M58" s="45">
        <v>28.646699999999999</v>
      </c>
      <c r="N58" s="45">
        <v>22.407399999999999</v>
      </c>
      <c r="O58" s="45">
        <v>14.748699999999999</v>
      </c>
      <c r="P58" s="45">
        <v>36.6892</v>
      </c>
      <c r="Q58" s="45">
        <v>13.7059</v>
      </c>
      <c r="R58" s="45">
        <v>13.8057</v>
      </c>
      <c r="S58" s="45" t="s">
        <v>345</v>
      </c>
      <c r="T58" s="45">
        <v>13.453200000000001</v>
      </c>
      <c r="U58" s="45">
        <v>13.3908</v>
      </c>
      <c r="V58" s="45">
        <v>0</v>
      </c>
      <c r="W58" s="45">
        <v>13.3908</v>
      </c>
      <c r="X58" s="45">
        <v>0</v>
      </c>
      <c r="Y58" s="45">
        <v>19.934999999999999</v>
      </c>
      <c r="Z58" s="45">
        <v>12.8941</v>
      </c>
      <c r="AA58" s="45">
        <v>13.8256</v>
      </c>
      <c r="AB58" s="45">
        <v>0</v>
      </c>
      <c r="AC58" s="45">
        <v>13.8256</v>
      </c>
      <c r="AD58" s="45">
        <v>0</v>
      </c>
      <c r="AE58" s="45">
        <v>19.934999999999999</v>
      </c>
      <c r="AF58" s="45">
        <v>13.3401</v>
      </c>
      <c r="AG58" s="45">
        <v>3.4363999999999999</v>
      </c>
      <c r="AH58" s="45">
        <v>0</v>
      </c>
      <c r="AI58" s="45">
        <v>3.4363999999999999</v>
      </c>
      <c r="AJ58" s="45">
        <v>0</v>
      </c>
      <c r="AK58" s="45" t="s">
        <v>345</v>
      </c>
      <c r="AL58" s="45">
        <v>3.4363999999999999</v>
      </c>
      <c r="AM58" s="45">
        <v>21.602399999999999</v>
      </c>
    </row>
    <row r="59" spans="1:39" hidden="1" outlineLevel="1">
      <c r="A59" s="13">
        <v>42005</v>
      </c>
      <c r="B59" s="45">
        <v>28.565799999999999</v>
      </c>
      <c r="C59" s="45">
        <v>32.580500000000001</v>
      </c>
      <c r="D59" s="45">
        <v>33.616199999999999</v>
      </c>
      <c r="E59" s="45">
        <v>32.140700000000002</v>
      </c>
      <c r="F59" s="45">
        <v>34.754600000000003</v>
      </c>
      <c r="G59" s="45">
        <v>32.423900000000003</v>
      </c>
      <c r="H59" s="45">
        <v>21.065200000000001</v>
      </c>
      <c r="I59" s="45">
        <v>32.620699999999999</v>
      </c>
      <c r="J59" s="45">
        <v>33.613599999999998</v>
      </c>
      <c r="K59" s="45">
        <v>32.198</v>
      </c>
      <c r="L59" s="45">
        <v>34.754600000000003</v>
      </c>
      <c r="M59" s="45">
        <v>32.423900000000003</v>
      </c>
      <c r="N59" s="45">
        <v>21.492599999999999</v>
      </c>
      <c r="O59" s="45">
        <v>14.1515</v>
      </c>
      <c r="P59" s="45">
        <v>39.3827</v>
      </c>
      <c r="Q59" s="45">
        <v>12.5124</v>
      </c>
      <c r="R59" s="45">
        <v>0</v>
      </c>
      <c r="S59" s="45" t="s">
        <v>345</v>
      </c>
      <c r="T59" s="45">
        <v>12.5124</v>
      </c>
      <c r="U59" s="45">
        <v>13.48</v>
      </c>
      <c r="V59" s="45">
        <v>0</v>
      </c>
      <c r="W59" s="45">
        <v>13.48</v>
      </c>
      <c r="X59" s="45">
        <v>0</v>
      </c>
      <c r="Y59" s="45">
        <v>14.844099999999999</v>
      </c>
      <c r="Z59" s="45">
        <v>13.386799999999999</v>
      </c>
      <c r="AA59" s="45">
        <v>13.7369</v>
      </c>
      <c r="AB59" s="45">
        <v>0</v>
      </c>
      <c r="AC59" s="45">
        <v>13.7369</v>
      </c>
      <c r="AD59" s="45">
        <v>0</v>
      </c>
      <c r="AE59" s="45">
        <v>14.844099999999999</v>
      </c>
      <c r="AF59" s="45">
        <v>13.657400000000001</v>
      </c>
      <c r="AG59" s="45">
        <v>8.0378000000000007</v>
      </c>
      <c r="AH59" s="45">
        <v>0</v>
      </c>
      <c r="AI59" s="45">
        <v>8.0378000000000007</v>
      </c>
      <c r="AJ59" s="45">
        <v>0</v>
      </c>
      <c r="AK59" s="45" t="s">
        <v>345</v>
      </c>
      <c r="AL59" s="45">
        <v>8.0378000000000007</v>
      </c>
      <c r="AM59" s="45">
        <v>21.599599999999999</v>
      </c>
    </row>
    <row r="60" spans="1:39" hidden="1" outlineLevel="1">
      <c r="A60" s="13">
        <v>42036</v>
      </c>
      <c r="B60" s="45">
        <v>26.215599999999998</v>
      </c>
      <c r="C60" s="45">
        <v>29.525700000000001</v>
      </c>
      <c r="D60" s="45">
        <v>30.735800000000001</v>
      </c>
      <c r="E60" s="45">
        <v>28.952400000000001</v>
      </c>
      <c r="F60" s="45">
        <v>35.509099999999997</v>
      </c>
      <c r="G60" s="45">
        <v>29.767499999999998</v>
      </c>
      <c r="H60" s="45">
        <v>15.6709</v>
      </c>
      <c r="I60" s="45">
        <v>29.8142</v>
      </c>
      <c r="J60" s="45">
        <v>30.7315</v>
      </c>
      <c r="K60" s="45">
        <v>29.373200000000001</v>
      </c>
      <c r="L60" s="45">
        <v>35.509099999999997</v>
      </c>
      <c r="M60" s="45">
        <v>29.767499999999998</v>
      </c>
      <c r="N60" s="45">
        <v>17.9133</v>
      </c>
      <c r="O60" s="45">
        <v>1.7798</v>
      </c>
      <c r="P60" s="45">
        <v>39.695399999999999</v>
      </c>
      <c r="Q60" s="45">
        <v>1.2078</v>
      </c>
      <c r="R60" s="45">
        <v>0</v>
      </c>
      <c r="S60" s="45" t="s">
        <v>345</v>
      </c>
      <c r="T60" s="45">
        <v>1.2078</v>
      </c>
      <c r="U60" s="45">
        <v>16.235499999999998</v>
      </c>
      <c r="V60" s="45">
        <v>0</v>
      </c>
      <c r="W60" s="45">
        <v>16.235499999999998</v>
      </c>
      <c r="X60" s="45">
        <v>0</v>
      </c>
      <c r="Y60" s="45">
        <v>17.279199999999999</v>
      </c>
      <c r="Z60" s="45">
        <v>15.954000000000001</v>
      </c>
      <c r="AA60" s="45">
        <v>16.242599999999999</v>
      </c>
      <c r="AB60" s="45">
        <v>0</v>
      </c>
      <c r="AC60" s="45">
        <v>16.242599999999999</v>
      </c>
      <c r="AD60" s="45">
        <v>0</v>
      </c>
      <c r="AE60" s="45">
        <v>17.279199999999999</v>
      </c>
      <c r="AF60" s="45">
        <v>15.9627</v>
      </c>
      <c r="AG60" s="45">
        <v>10.220000000000001</v>
      </c>
      <c r="AH60" s="45">
        <v>0</v>
      </c>
      <c r="AI60" s="45">
        <v>10.220000000000001</v>
      </c>
      <c r="AJ60" s="45">
        <v>0</v>
      </c>
      <c r="AK60" s="45" t="s">
        <v>345</v>
      </c>
      <c r="AL60" s="45">
        <v>10.220000000000001</v>
      </c>
      <c r="AM60" s="45">
        <v>23.934899999999999</v>
      </c>
    </row>
    <row r="61" spans="1:39" hidden="1" outlineLevel="1">
      <c r="A61" s="13">
        <v>42064</v>
      </c>
      <c r="B61" s="45">
        <v>25.429300000000001</v>
      </c>
      <c r="C61" s="45">
        <v>27.187899999999999</v>
      </c>
      <c r="D61" s="45">
        <v>30.604099999999999</v>
      </c>
      <c r="E61" s="45">
        <v>26.253599999999999</v>
      </c>
      <c r="F61" s="45">
        <v>36.862299999999998</v>
      </c>
      <c r="G61" s="45">
        <v>26.9178</v>
      </c>
      <c r="H61" s="45">
        <v>18.342700000000001</v>
      </c>
      <c r="I61" s="45">
        <v>27.246200000000002</v>
      </c>
      <c r="J61" s="45">
        <v>30.595700000000001</v>
      </c>
      <c r="K61" s="45">
        <v>26.3261</v>
      </c>
      <c r="L61" s="45">
        <v>36.862299999999998</v>
      </c>
      <c r="M61" s="45">
        <v>26.9178</v>
      </c>
      <c r="N61" s="45">
        <v>18.5215</v>
      </c>
      <c r="O61" s="45">
        <v>14.3818</v>
      </c>
      <c r="P61" s="45">
        <v>37.948900000000002</v>
      </c>
      <c r="Q61" s="45">
        <v>13.026300000000001</v>
      </c>
      <c r="R61" s="45">
        <v>0</v>
      </c>
      <c r="S61" s="45" t="s">
        <v>345</v>
      </c>
      <c r="T61" s="45">
        <v>13.026300000000001</v>
      </c>
      <c r="U61" s="45">
        <v>13.635899999999999</v>
      </c>
      <c r="V61" s="45">
        <v>0</v>
      </c>
      <c r="W61" s="45">
        <v>13.635899999999999</v>
      </c>
      <c r="X61" s="45">
        <v>0</v>
      </c>
      <c r="Y61" s="45">
        <v>15.741</v>
      </c>
      <c r="Z61" s="45">
        <v>13.6264</v>
      </c>
      <c r="AA61" s="45">
        <v>13.9381</v>
      </c>
      <c r="AB61" s="45">
        <v>0</v>
      </c>
      <c r="AC61" s="45">
        <v>13.9381</v>
      </c>
      <c r="AD61" s="45">
        <v>0</v>
      </c>
      <c r="AE61" s="45">
        <v>15.741</v>
      </c>
      <c r="AF61" s="45">
        <v>13.9298</v>
      </c>
      <c r="AG61" s="45">
        <v>0</v>
      </c>
      <c r="AH61" s="45">
        <v>0</v>
      </c>
      <c r="AI61" s="45">
        <v>0</v>
      </c>
      <c r="AJ61" s="45">
        <v>0</v>
      </c>
      <c r="AK61" s="45" t="s">
        <v>345</v>
      </c>
      <c r="AL61" s="45">
        <v>0</v>
      </c>
      <c r="AM61" s="45">
        <v>26.4847</v>
      </c>
    </row>
    <row r="62" spans="1:39" hidden="1" outlineLevel="1">
      <c r="A62" s="13">
        <v>42095</v>
      </c>
      <c r="B62" s="45">
        <v>27.219100000000001</v>
      </c>
      <c r="C62" s="45">
        <v>28.741</v>
      </c>
      <c r="D62" s="45">
        <v>31.713000000000001</v>
      </c>
      <c r="E62" s="45">
        <v>28.0564</v>
      </c>
      <c r="F62" s="45">
        <v>36.830100000000002</v>
      </c>
      <c r="G62" s="45">
        <v>29.621600000000001</v>
      </c>
      <c r="H62" s="45">
        <v>11.6557</v>
      </c>
      <c r="I62" s="45">
        <v>28.902699999999999</v>
      </c>
      <c r="J62" s="45">
        <v>31.703800000000001</v>
      </c>
      <c r="K62" s="45">
        <v>28.2517</v>
      </c>
      <c r="L62" s="45">
        <v>36.830100000000002</v>
      </c>
      <c r="M62" s="45">
        <v>29.690300000000001</v>
      </c>
      <c r="N62" s="45">
        <v>11.8962</v>
      </c>
      <c r="O62" s="45">
        <v>8.9596</v>
      </c>
      <c r="P62" s="45">
        <v>41.908200000000001</v>
      </c>
      <c r="Q62" s="45">
        <v>8.2617999999999991</v>
      </c>
      <c r="R62" s="45" t="s">
        <v>345</v>
      </c>
      <c r="S62" s="45">
        <v>10.5845</v>
      </c>
      <c r="T62" s="45">
        <v>7.3712</v>
      </c>
      <c r="U62" s="45">
        <v>11.0328</v>
      </c>
      <c r="V62" s="45">
        <v>0</v>
      </c>
      <c r="W62" s="45">
        <v>11.0328</v>
      </c>
      <c r="X62" s="45">
        <v>0</v>
      </c>
      <c r="Y62" s="45">
        <v>14.3161</v>
      </c>
      <c r="Z62" s="45">
        <v>10.616</v>
      </c>
      <c r="AA62" s="45">
        <v>11.0327</v>
      </c>
      <c r="AB62" s="45">
        <v>0</v>
      </c>
      <c r="AC62" s="45">
        <v>11.0327</v>
      </c>
      <c r="AD62" s="45">
        <v>0</v>
      </c>
      <c r="AE62" s="45">
        <v>14.3161</v>
      </c>
      <c r="AF62" s="45">
        <v>10.6157</v>
      </c>
      <c r="AG62" s="45">
        <v>11.5</v>
      </c>
      <c r="AH62" s="45">
        <v>0</v>
      </c>
      <c r="AI62" s="45">
        <v>11.5</v>
      </c>
      <c r="AJ62" s="45" t="s">
        <v>345</v>
      </c>
      <c r="AK62" s="45">
        <v>0</v>
      </c>
      <c r="AL62" s="45">
        <v>11.5</v>
      </c>
      <c r="AM62" s="45">
        <v>27.624500000000001</v>
      </c>
    </row>
    <row r="63" spans="1:39" hidden="1" outlineLevel="1">
      <c r="A63" s="13">
        <v>42125</v>
      </c>
      <c r="B63" s="45">
        <v>32.738100000000003</v>
      </c>
      <c r="C63" s="45">
        <v>34.301200000000001</v>
      </c>
      <c r="D63" s="45">
        <v>32.627600000000001</v>
      </c>
      <c r="E63" s="45">
        <v>34.652099999999997</v>
      </c>
      <c r="F63" s="45">
        <v>42.3414</v>
      </c>
      <c r="G63" s="45">
        <v>37.642899999999997</v>
      </c>
      <c r="H63" s="45">
        <v>9.6164000000000005</v>
      </c>
      <c r="I63" s="45">
        <v>34.374000000000002</v>
      </c>
      <c r="J63" s="45">
        <v>32.609900000000003</v>
      </c>
      <c r="K63" s="45">
        <v>34.744999999999997</v>
      </c>
      <c r="L63" s="45">
        <v>42.3414</v>
      </c>
      <c r="M63" s="45">
        <v>37.642899999999997</v>
      </c>
      <c r="N63" s="45">
        <v>9.5327000000000002</v>
      </c>
      <c r="O63" s="45">
        <v>14.343999999999999</v>
      </c>
      <c r="P63" s="45">
        <v>45.243200000000002</v>
      </c>
      <c r="Q63" s="45">
        <v>12.133900000000001</v>
      </c>
      <c r="R63" s="45" t="s">
        <v>345</v>
      </c>
      <c r="S63" s="45" t="s">
        <v>345</v>
      </c>
      <c r="T63" s="45">
        <v>12.133900000000001</v>
      </c>
      <c r="U63" s="45">
        <v>15.401899999999999</v>
      </c>
      <c r="V63" s="45">
        <v>0</v>
      </c>
      <c r="W63" s="45">
        <v>15.401899999999999</v>
      </c>
      <c r="X63" s="45">
        <v>0</v>
      </c>
      <c r="Y63" s="45">
        <v>27.539400000000001</v>
      </c>
      <c r="Z63" s="45">
        <v>15.276</v>
      </c>
      <c r="AA63" s="45">
        <v>15.405900000000001</v>
      </c>
      <c r="AB63" s="45">
        <v>0</v>
      </c>
      <c r="AC63" s="45">
        <v>15.405900000000001</v>
      </c>
      <c r="AD63" s="45">
        <v>0</v>
      </c>
      <c r="AE63" s="45">
        <v>27.539400000000001</v>
      </c>
      <c r="AF63" s="45">
        <v>15.2799</v>
      </c>
      <c r="AG63" s="45">
        <v>11.5</v>
      </c>
      <c r="AH63" s="45">
        <v>0</v>
      </c>
      <c r="AI63" s="45">
        <v>11.5</v>
      </c>
      <c r="AJ63" s="45" t="s">
        <v>345</v>
      </c>
      <c r="AK63" s="45" t="s">
        <v>345</v>
      </c>
      <c r="AL63" s="45">
        <v>11.5</v>
      </c>
      <c r="AM63" s="45">
        <v>28.520600000000002</v>
      </c>
    </row>
    <row r="64" spans="1:39" hidden="1" outlineLevel="1">
      <c r="A64" s="13">
        <v>42156</v>
      </c>
      <c r="B64" s="45">
        <v>31.497</v>
      </c>
      <c r="C64" s="45">
        <v>33.810299999999998</v>
      </c>
      <c r="D64" s="45">
        <v>32.1646</v>
      </c>
      <c r="E64" s="45">
        <v>34.1571</v>
      </c>
      <c r="F64" s="45">
        <v>42.030799999999999</v>
      </c>
      <c r="G64" s="45">
        <v>37.182899999999997</v>
      </c>
      <c r="H64" s="45">
        <v>14.1111</v>
      </c>
      <c r="I64" s="45">
        <v>33.885300000000001</v>
      </c>
      <c r="J64" s="45">
        <v>32.1417</v>
      </c>
      <c r="K64" s="45">
        <v>34.253</v>
      </c>
      <c r="L64" s="45">
        <v>42.030799999999999</v>
      </c>
      <c r="M64" s="45">
        <v>37.182899999999997</v>
      </c>
      <c r="N64" s="45">
        <v>14.1472</v>
      </c>
      <c r="O64" s="45">
        <v>16.686199999999999</v>
      </c>
      <c r="P64" s="45">
        <v>38.228999999999999</v>
      </c>
      <c r="Q64" s="45">
        <v>12.8828</v>
      </c>
      <c r="R64" s="45" t="s">
        <v>345</v>
      </c>
      <c r="S64" s="45">
        <v>0</v>
      </c>
      <c r="T64" s="45">
        <v>12.8828</v>
      </c>
      <c r="U64" s="45">
        <v>7.0872000000000002</v>
      </c>
      <c r="V64" s="45">
        <v>0</v>
      </c>
      <c r="W64" s="45">
        <v>7.0872000000000002</v>
      </c>
      <c r="X64" s="45">
        <v>0</v>
      </c>
      <c r="Y64" s="45">
        <v>0</v>
      </c>
      <c r="Z64" s="45">
        <v>7.0872000000000002</v>
      </c>
      <c r="AA64" s="45">
        <v>6.6405000000000003</v>
      </c>
      <c r="AB64" s="45">
        <v>0</v>
      </c>
      <c r="AC64" s="45">
        <v>6.6405000000000003</v>
      </c>
      <c r="AD64" s="45">
        <v>0</v>
      </c>
      <c r="AE64" s="45">
        <v>0</v>
      </c>
      <c r="AF64" s="45">
        <v>6.6405000000000003</v>
      </c>
      <c r="AG64" s="45">
        <v>13.8429</v>
      </c>
      <c r="AH64" s="45">
        <v>0</v>
      </c>
      <c r="AI64" s="45">
        <v>13.8429</v>
      </c>
      <c r="AJ64" s="45" t="s">
        <v>345</v>
      </c>
      <c r="AK64" s="45">
        <v>0</v>
      </c>
      <c r="AL64" s="45">
        <v>13.8429</v>
      </c>
      <c r="AM64" s="45">
        <v>29.258700000000001</v>
      </c>
    </row>
    <row r="65" spans="1:39" hidden="1" outlineLevel="1">
      <c r="A65" s="13">
        <v>42186</v>
      </c>
      <c r="B65" s="45">
        <v>31.3157</v>
      </c>
      <c r="C65" s="45">
        <v>31.930800000000001</v>
      </c>
      <c r="D65" s="45">
        <v>32.016500000000001</v>
      </c>
      <c r="E65" s="45">
        <v>31.921900000000001</v>
      </c>
      <c r="F65" s="45">
        <v>46.583100000000002</v>
      </c>
      <c r="G65" s="45">
        <v>34.112499999999997</v>
      </c>
      <c r="H65" s="45">
        <v>24.808299999999999</v>
      </c>
      <c r="I65" s="45">
        <v>31.9559</v>
      </c>
      <c r="J65" s="45">
        <v>32.009500000000003</v>
      </c>
      <c r="K65" s="45">
        <v>31.950299999999999</v>
      </c>
      <c r="L65" s="45">
        <v>46.583100000000002</v>
      </c>
      <c r="M65" s="45">
        <v>34.112499999999997</v>
      </c>
      <c r="N65" s="45">
        <v>24.867699999999999</v>
      </c>
      <c r="O65" s="45">
        <v>11.526999999999999</v>
      </c>
      <c r="P65" s="45">
        <v>43.857500000000002</v>
      </c>
      <c r="Q65" s="45">
        <v>9.9817999999999998</v>
      </c>
      <c r="R65" s="45" t="s">
        <v>345</v>
      </c>
      <c r="S65" s="45" t="s">
        <v>345</v>
      </c>
      <c r="T65" s="45">
        <v>9.9817999999999998</v>
      </c>
      <c r="U65" s="45">
        <v>17.767900000000001</v>
      </c>
      <c r="V65" s="45">
        <v>0</v>
      </c>
      <c r="W65" s="45">
        <v>17.767900000000001</v>
      </c>
      <c r="X65" s="45">
        <v>0</v>
      </c>
      <c r="Y65" s="45">
        <v>19.114999999999998</v>
      </c>
      <c r="Z65" s="45">
        <v>17.703199999999999</v>
      </c>
      <c r="AA65" s="45">
        <v>18.158300000000001</v>
      </c>
      <c r="AB65" s="45">
        <v>0</v>
      </c>
      <c r="AC65" s="45">
        <v>18.158300000000001</v>
      </c>
      <c r="AD65" s="45">
        <v>0</v>
      </c>
      <c r="AE65" s="45">
        <v>19.114999999999998</v>
      </c>
      <c r="AF65" s="45">
        <v>18.110800000000001</v>
      </c>
      <c r="AG65" s="45">
        <v>5.9227999999999996</v>
      </c>
      <c r="AH65" s="45">
        <v>0</v>
      </c>
      <c r="AI65" s="45">
        <v>5.9227999999999996</v>
      </c>
      <c r="AJ65" s="45" t="s">
        <v>345</v>
      </c>
      <c r="AK65" s="45" t="s">
        <v>345</v>
      </c>
      <c r="AL65" s="45">
        <v>5.9227999999999996</v>
      </c>
      <c r="AM65" s="45">
        <v>29.123000000000001</v>
      </c>
    </row>
    <row r="66" spans="1:39" hidden="1" outlineLevel="1">
      <c r="A66" s="13">
        <v>42217</v>
      </c>
      <c r="B66" s="45">
        <v>33.779200000000003</v>
      </c>
      <c r="C66" s="45">
        <v>36.8414</v>
      </c>
      <c r="D66" s="45">
        <v>30.430299999999999</v>
      </c>
      <c r="E66" s="45">
        <v>38.0623</v>
      </c>
      <c r="F66" s="45">
        <v>48.055100000000003</v>
      </c>
      <c r="G66" s="45">
        <v>37.494500000000002</v>
      </c>
      <c r="H66" s="45">
        <v>16.826000000000001</v>
      </c>
      <c r="I66" s="45">
        <v>36.834000000000003</v>
      </c>
      <c r="J66" s="45">
        <v>30.3583</v>
      </c>
      <c r="K66" s="45">
        <v>38.0623</v>
      </c>
      <c r="L66" s="45">
        <v>48.055100000000003</v>
      </c>
      <c r="M66" s="45">
        <v>37.494500000000002</v>
      </c>
      <c r="N66" s="45">
        <v>16.826000000000001</v>
      </c>
      <c r="O66" s="45">
        <v>48.633699999999997</v>
      </c>
      <c r="P66" s="45">
        <v>48.633699999999997</v>
      </c>
      <c r="Q66" s="45">
        <v>0</v>
      </c>
      <c r="R66" s="45" t="s">
        <v>345</v>
      </c>
      <c r="S66" s="45">
        <v>0</v>
      </c>
      <c r="T66" s="45" t="s">
        <v>345</v>
      </c>
      <c r="U66" s="45">
        <v>6.7001999999999997</v>
      </c>
      <c r="V66" s="45">
        <v>0</v>
      </c>
      <c r="W66" s="45">
        <v>6.7001999999999997</v>
      </c>
      <c r="X66" s="45">
        <v>0</v>
      </c>
      <c r="Y66" s="45">
        <v>12.049300000000001</v>
      </c>
      <c r="Z66" s="45">
        <v>6.6536</v>
      </c>
      <c r="AA66" s="45">
        <v>6.7001999999999997</v>
      </c>
      <c r="AB66" s="45">
        <v>0</v>
      </c>
      <c r="AC66" s="45">
        <v>6.7001999999999997</v>
      </c>
      <c r="AD66" s="45">
        <v>0</v>
      </c>
      <c r="AE66" s="45">
        <v>12.049300000000001</v>
      </c>
      <c r="AF66" s="45">
        <v>6.6536</v>
      </c>
      <c r="AG66" s="45">
        <v>0</v>
      </c>
      <c r="AH66" s="45">
        <v>0</v>
      </c>
      <c r="AI66" s="45">
        <v>0</v>
      </c>
      <c r="AJ66" s="45" t="s">
        <v>345</v>
      </c>
      <c r="AK66" s="45">
        <v>0</v>
      </c>
      <c r="AL66" s="45" t="s">
        <v>345</v>
      </c>
      <c r="AM66" s="45">
        <v>28.785299999999999</v>
      </c>
    </row>
    <row r="67" spans="1:39" hidden="1" outlineLevel="1">
      <c r="A67" s="13">
        <v>42248</v>
      </c>
      <c r="B67" s="45">
        <v>30.9664</v>
      </c>
      <c r="C67" s="45">
        <v>33.629199999999997</v>
      </c>
      <c r="D67" s="45">
        <v>27.640899999999998</v>
      </c>
      <c r="E67" s="45">
        <v>34.579900000000002</v>
      </c>
      <c r="F67" s="45">
        <v>45.354199999999999</v>
      </c>
      <c r="G67" s="45">
        <v>37.250700000000002</v>
      </c>
      <c r="H67" s="45">
        <v>19.136199999999999</v>
      </c>
      <c r="I67" s="45">
        <v>33.935400000000001</v>
      </c>
      <c r="J67" s="45">
        <v>27.6021</v>
      </c>
      <c r="K67" s="45">
        <v>34.949599999999997</v>
      </c>
      <c r="L67" s="45">
        <v>45.354199999999999</v>
      </c>
      <c r="M67" s="45">
        <v>37.250700000000002</v>
      </c>
      <c r="N67" s="45">
        <v>20.2151</v>
      </c>
      <c r="O67" s="45">
        <v>1.3933</v>
      </c>
      <c r="P67" s="45">
        <v>46.440899999999999</v>
      </c>
      <c r="Q67" s="45">
        <v>0</v>
      </c>
      <c r="R67" s="45" t="s">
        <v>345</v>
      </c>
      <c r="S67" s="45" t="s">
        <v>345</v>
      </c>
      <c r="T67" s="45">
        <v>0</v>
      </c>
      <c r="U67" s="45">
        <v>8.2537000000000003</v>
      </c>
      <c r="V67" s="45">
        <v>0</v>
      </c>
      <c r="W67" s="45">
        <v>8.2537000000000003</v>
      </c>
      <c r="X67" s="45">
        <v>0</v>
      </c>
      <c r="Y67" s="45">
        <v>20.950800000000001</v>
      </c>
      <c r="Z67" s="45">
        <v>8.0564</v>
      </c>
      <c r="AA67" s="45">
        <v>8.0990000000000002</v>
      </c>
      <c r="AB67" s="45">
        <v>0</v>
      </c>
      <c r="AC67" s="45">
        <v>8.0990000000000002</v>
      </c>
      <c r="AD67" s="45">
        <v>0</v>
      </c>
      <c r="AE67" s="45">
        <v>20.950800000000001</v>
      </c>
      <c r="AF67" s="45">
        <v>7.8933</v>
      </c>
      <c r="AG67" s="45">
        <v>13.477</v>
      </c>
      <c r="AH67" s="45">
        <v>0</v>
      </c>
      <c r="AI67" s="45">
        <v>13.477</v>
      </c>
      <c r="AJ67" s="45" t="s">
        <v>345</v>
      </c>
      <c r="AK67" s="45" t="s">
        <v>345</v>
      </c>
      <c r="AL67" s="45">
        <v>13.477</v>
      </c>
      <c r="AM67" s="45">
        <v>27.8873</v>
      </c>
    </row>
    <row r="68" spans="1:39" hidden="1" outlineLevel="1">
      <c r="A68" s="13">
        <v>42278</v>
      </c>
      <c r="B68" s="45">
        <v>31.211500000000001</v>
      </c>
      <c r="C68" s="45">
        <v>32.624899999999997</v>
      </c>
      <c r="D68" s="45">
        <v>30.670400000000001</v>
      </c>
      <c r="E68" s="45">
        <v>32.996000000000002</v>
      </c>
      <c r="F68" s="45">
        <v>43.936700000000002</v>
      </c>
      <c r="G68" s="45">
        <v>35.047899999999998</v>
      </c>
      <c r="H68" s="45">
        <v>12.3277</v>
      </c>
      <c r="I68" s="45">
        <v>32.6205</v>
      </c>
      <c r="J68" s="45">
        <v>30.638000000000002</v>
      </c>
      <c r="K68" s="45">
        <v>32.996000000000002</v>
      </c>
      <c r="L68" s="45">
        <v>43.936700000000002</v>
      </c>
      <c r="M68" s="45">
        <v>35.047899999999998</v>
      </c>
      <c r="N68" s="45">
        <v>12.3277</v>
      </c>
      <c r="O68" s="45">
        <v>45.544699999999999</v>
      </c>
      <c r="P68" s="45">
        <v>45.544699999999999</v>
      </c>
      <c r="Q68" s="45">
        <v>0</v>
      </c>
      <c r="R68" s="45" t="s">
        <v>345</v>
      </c>
      <c r="S68" s="45" t="s">
        <v>345</v>
      </c>
      <c r="T68" s="45">
        <v>0</v>
      </c>
      <c r="U68" s="45">
        <v>9.6068999999999996</v>
      </c>
      <c r="V68" s="45">
        <v>0</v>
      </c>
      <c r="W68" s="45">
        <v>9.6068999999999996</v>
      </c>
      <c r="X68" s="45">
        <v>0</v>
      </c>
      <c r="Y68" s="45">
        <v>16.920200000000001</v>
      </c>
      <c r="Z68" s="45">
        <v>9.3148999999999997</v>
      </c>
      <c r="AA68" s="45">
        <v>12.4818</v>
      </c>
      <c r="AB68" s="45">
        <v>0</v>
      </c>
      <c r="AC68" s="45">
        <v>12.4818</v>
      </c>
      <c r="AD68" s="45">
        <v>0</v>
      </c>
      <c r="AE68" s="45">
        <v>16.920200000000001</v>
      </c>
      <c r="AF68" s="45">
        <v>12.179500000000001</v>
      </c>
      <c r="AG68" s="45">
        <v>5.2576999999999998</v>
      </c>
      <c r="AH68" s="45">
        <v>0</v>
      </c>
      <c r="AI68" s="45">
        <v>5.2576999999999998</v>
      </c>
      <c r="AJ68" s="45" t="s">
        <v>345</v>
      </c>
      <c r="AK68" s="45" t="s">
        <v>345</v>
      </c>
      <c r="AL68" s="45">
        <v>5.2576999999999998</v>
      </c>
      <c r="AM68" s="45">
        <v>30.978899999999999</v>
      </c>
    </row>
    <row r="69" spans="1:39" hidden="1" outlineLevel="1">
      <c r="A69" s="13">
        <v>42309</v>
      </c>
      <c r="B69" s="45">
        <v>30.438800000000001</v>
      </c>
      <c r="C69" s="45">
        <v>32.091900000000003</v>
      </c>
      <c r="D69" s="45">
        <v>29.7468</v>
      </c>
      <c r="E69" s="45">
        <v>32.509700000000002</v>
      </c>
      <c r="F69" s="45">
        <v>36.038899999999998</v>
      </c>
      <c r="G69" s="45">
        <v>34.813099999999999</v>
      </c>
      <c r="H69" s="45">
        <v>11.743</v>
      </c>
      <c r="I69" s="45">
        <v>32.087200000000003</v>
      </c>
      <c r="J69" s="45">
        <v>29.711099999999998</v>
      </c>
      <c r="K69" s="45">
        <v>32.509700000000002</v>
      </c>
      <c r="L69" s="45">
        <v>36.038899999999998</v>
      </c>
      <c r="M69" s="45">
        <v>34.813099999999999</v>
      </c>
      <c r="N69" s="45">
        <v>11.743</v>
      </c>
      <c r="O69" s="45">
        <v>46.003900000000002</v>
      </c>
      <c r="P69" s="45">
        <v>46.003900000000002</v>
      </c>
      <c r="Q69" s="45">
        <v>0</v>
      </c>
      <c r="R69" s="45" t="s">
        <v>345</v>
      </c>
      <c r="S69" s="45">
        <v>0</v>
      </c>
      <c r="T69" s="45">
        <v>0</v>
      </c>
      <c r="U69" s="45">
        <v>12.204599999999999</v>
      </c>
      <c r="V69" s="45">
        <v>0</v>
      </c>
      <c r="W69" s="45">
        <v>12.204599999999999</v>
      </c>
      <c r="X69" s="45">
        <v>0</v>
      </c>
      <c r="Y69" s="45">
        <v>12.261799999999999</v>
      </c>
      <c r="Z69" s="45">
        <v>12.2027</v>
      </c>
      <c r="AA69" s="45">
        <v>13.4635</v>
      </c>
      <c r="AB69" s="45">
        <v>0</v>
      </c>
      <c r="AC69" s="45">
        <v>13.4635</v>
      </c>
      <c r="AD69" s="45">
        <v>0</v>
      </c>
      <c r="AE69" s="45">
        <v>12.261799999999999</v>
      </c>
      <c r="AF69" s="45">
        <v>13.508599999999999</v>
      </c>
      <c r="AG69" s="45">
        <v>1.6092</v>
      </c>
      <c r="AH69" s="45">
        <v>0</v>
      </c>
      <c r="AI69" s="45">
        <v>1.6092</v>
      </c>
      <c r="AJ69" s="45" t="s">
        <v>345</v>
      </c>
      <c r="AK69" s="45">
        <v>0</v>
      </c>
      <c r="AL69" s="45">
        <v>1.6092</v>
      </c>
      <c r="AM69" s="45">
        <v>29.93</v>
      </c>
    </row>
    <row r="70" spans="1:39" hidden="1" outlineLevel="1">
      <c r="A70" s="13">
        <v>42339</v>
      </c>
      <c r="B70" s="45">
        <v>28.039000000000001</v>
      </c>
      <c r="C70" s="45">
        <v>31.545999999999999</v>
      </c>
      <c r="D70" s="45">
        <v>29.738399999999999</v>
      </c>
      <c r="E70" s="45">
        <v>32.010599999999997</v>
      </c>
      <c r="F70" s="45">
        <v>37.747</v>
      </c>
      <c r="G70" s="45">
        <v>35.244799999999998</v>
      </c>
      <c r="H70" s="45">
        <v>10.799099999999999</v>
      </c>
      <c r="I70" s="45">
        <v>32.5366</v>
      </c>
      <c r="J70" s="45">
        <v>29.73</v>
      </c>
      <c r="K70" s="45">
        <v>33.297600000000003</v>
      </c>
      <c r="L70" s="45">
        <v>37.7791</v>
      </c>
      <c r="M70" s="45">
        <v>35.792099999999998</v>
      </c>
      <c r="N70" s="45">
        <v>12.167299999999999</v>
      </c>
      <c r="O70" s="45">
        <v>9.0327000000000002</v>
      </c>
      <c r="P70" s="45">
        <v>41.882599999999996</v>
      </c>
      <c r="Q70" s="45">
        <v>8.9213000000000005</v>
      </c>
      <c r="R70" s="45">
        <v>25.996700000000001</v>
      </c>
      <c r="S70" s="45">
        <v>13.8026</v>
      </c>
      <c r="T70" s="45">
        <v>6.3822999999999999</v>
      </c>
      <c r="U70" s="45">
        <v>4.0083000000000002</v>
      </c>
      <c r="V70" s="45">
        <v>0</v>
      </c>
      <c r="W70" s="45">
        <v>4.0083000000000002</v>
      </c>
      <c r="X70" s="45">
        <v>0</v>
      </c>
      <c r="Y70" s="45">
        <v>0</v>
      </c>
      <c r="Z70" s="45">
        <v>4.0083000000000002</v>
      </c>
      <c r="AA70" s="45">
        <v>4.0491999999999999</v>
      </c>
      <c r="AB70" s="45">
        <v>0</v>
      </c>
      <c r="AC70" s="45">
        <v>4.0491999999999999</v>
      </c>
      <c r="AD70" s="45">
        <v>0</v>
      </c>
      <c r="AE70" s="45">
        <v>0</v>
      </c>
      <c r="AF70" s="45">
        <v>4.0491999999999999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27.997399999999999</v>
      </c>
    </row>
    <row r="71" spans="1:39" hidden="1" outlineLevel="1">
      <c r="A71" s="13">
        <v>42370</v>
      </c>
      <c r="B71" s="45">
        <v>33.156300000000002</v>
      </c>
      <c r="C71" s="45">
        <v>33.918599999999998</v>
      </c>
      <c r="D71" s="45">
        <v>29.960999999999999</v>
      </c>
      <c r="E71" s="45">
        <v>35.685899999999997</v>
      </c>
      <c r="F71" s="45">
        <v>40.213700000000003</v>
      </c>
      <c r="G71" s="45">
        <v>36.429299999999998</v>
      </c>
      <c r="H71" s="45">
        <v>12.8691</v>
      </c>
      <c r="I71" s="45">
        <v>34.054499999999997</v>
      </c>
      <c r="J71" s="45">
        <v>29.9466</v>
      </c>
      <c r="K71" s="45">
        <v>35.906999999999996</v>
      </c>
      <c r="L71" s="45">
        <v>40.213700000000003</v>
      </c>
      <c r="M71" s="45">
        <v>36.429299999999998</v>
      </c>
      <c r="N71" s="45">
        <v>12.428800000000001</v>
      </c>
      <c r="O71" s="45">
        <v>16.344100000000001</v>
      </c>
      <c r="P71" s="45">
        <v>45.8964</v>
      </c>
      <c r="Q71" s="45">
        <v>15.230399999999999</v>
      </c>
      <c r="R71" s="45">
        <v>0</v>
      </c>
      <c r="S71" s="45" t="s">
        <v>345</v>
      </c>
      <c r="T71" s="45">
        <v>15.230399999999999</v>
      </c>
      <c r="U71" s="45">
        <v>18.601800000000001</v>
      </c>
      <c r="V71" s="45">
        <v>0</v>
      </c>
      <c r="W71" s="45">
        <v>18.601800000000001</v>
      </c>
      <c r="X71" s="45">
        <v>0</v>
      </c>
      <c r="Y71" s="45">
        <v>0</v>
      </c>
      <c r="Z71" s="45">
        <v>18.601800000000001</v>
      </c>
      <c r="AA71" s="45">
        <v>18.601800000000001</v>
      </c>
      <c r="AB71" s="45">
        <v>0</v>
      </c>
      <c r="AC71" s="45">
        <v>18.601800000000001</v>
      </c>
      <c r="AD71" s="45">
        <v>0</v>
      </c>
      <c r="AE71" s="45">
        <v>0</v>
      </c>
      <c r="AF71" s="45">
        <v>18.601800000000001</v>
      </c>
      <c r="AG71" s="45">
        <v>0</v>
      </c>
      <c r="AH71" s="45">
        <v>0</v>
      </c>
      <c r="AI71" s="45">
        <v>0</v>
      </c>
      <c r="AJ71" s="45">
        <v>0</v>
      </c>
      <c r="AK71" s="45" t="s">
        <v>345</v>
      </c>
      <c r="AL71" s="45">
        <v>0</v>
      </c>
      <c r="AM71" s="45">
        <v>30.930499999999999</v>
      </c>
    </row>
    <row r="72" spans="1:39" hidden="1" outlineLevel="1">
      <c r="A72" s="13">
        <v>42401</v>
      </c>
      <c r="B72" s="45">
        <v>29.816400000000002</v>
      </c>
      <c r="C72" s="45">
        <v>32.314799999999998</v>
      </c>
      <c r="D72" s="45">
        <v>29.189299999999999</v>
      </c>
      <c r="E72" s="45">
        <v>33.542400000000001</v>
      </c>
      <c r="F72" s="45">
        <v>40.223300000000002</v>
      </c>
      <c r="G72" s="45">
        <v>35.730400000000003</v>
      </c>
      <c r="H72" s="45">
        <v>7.6849999999999996</v>
      </c>
      <c r="I72" s="45">
        <v>32.3461</v>
      </c>
      <c r="J72" s="45">
        <v>29.183900000000001</v>
      </c>
      <c r="K72" s="45">
        <v>33.590699999999998</v>
      </c>
      <c r="L72" s="45">
        <v>40.223300000000002</v>
      </c>
      <c r="M72" s="45">
        <v>35.730400000000003</v>
      </c>
      <c r="N72" s="45">
        <v>7.5191999999999997</v>
      </c>
      <c r="O72" s="45">
        <v>16.273800000000001</v>
      </c>
      <c r="P72" s="45">
        <v>42.078000000000003</v>
      </c>
      <c r="Q72" s="45">
        <v>14.604699999999999</v>
      </c>
      <c r="R72" s="45">
        <v>0</v>
      </c>
      <c r="S72" s="45">
        <v>0</v>
      </c>
      <c r="T72" s="45">
        <v>14.604699999999999</v>
      </c>
      <c r="U72" s="45">
        <v>7.31</v>
      </c>
      <c r="V72" s="45">
        <v>0</v>
      </c>
      <c r="W72" s="45">
        <v>7.31</v>
      </c>
      <c r="X72" s="45">
        <v>0</v>
      </c>
      <c r="Y72" s="45">
        <v>13.310700000000001</v>
      </c>
      <c r="Z72" s="45">
        <v>7.2808000000000002</v>
      </c>
      <c r="AA72" s="45">
        <v>7.0805999999999996</v>
      </c>
      <c r="AB72" s="45">
        <v>0</v>
      </c>
      <c r="AC72" s="45">
        <v>7.0805999999999996</v>
      </c>
      <c r="AD72" s="45">
        <v>0</v>
      </c>
      <c r="AE72" s="45">
        <v>13.310700000000001</v>
      </c>
      <c r="AF72" s="45">
        <v>7.0465</v>
      </c>
      <c r="AG72" s="45">
        <v>9.1922999999999995</v>
      </c>
      <c r="AH72" s="45">
        <v>0</v>
      </c>
      <c r="AI72" s="45">
        <v>9.1922999999999995</v>
      </c>
      <c r="AJ72" s="45">
        <v>0</v>
      </c>
      <c r="AK72" s="45">
        <v>0</v>
      </c>
      <c r="AL72" s="45">
        <v>9.1922999999999995</v>
      </c>
      <c r="AM72" s="45">
        <v>27.402899999999999</v>
      </c>
    </row>
    <row r="73" spans="1:39" hidden="1" outlineLevel="1">
      <c r="A73" s="13">
        <v>42430</v>
      </c>
      <c r="B73" s="45">
        <v>33.245399999999997</v>
      </c>
      <c r="C73" s="45">
        <v>34.696899999999999</v>
      </c>
      <c r="D73" s="45">
        <v>29.863</v>
      </c>
      <c r="E73" s="45">
        <v>36.600700000000003</v>
      </c>
      <c r="F73" s="45">
        <v>40.450800000000001</v>
      </c>
      <c r="G73" s="45">
        <v>36.677799999999998</v>
      </c>
      <c r="H73" s="45">
        <v>17.487300000000001</v>
      </c>
      <c r="I73" s="45">
        <v>34.696300000000001</v>
      </c>
      <c r="J73" s="45">
        <v>29.859100000000002</v>
      </c>
      <c r="K73" s="45">
        <v>36.600700000000003</v>
      </c>
      <c r="L73" s="45">
        <v>40.450800000000001</v>
      </c>
      <c r="M73" s="45">
        <v>36.677799999999998</v>
      </c>
      <c r="N73" s="45">
        <v>17.487300000000001</v>
      </c>
      <c r="O73" s="45">
        <v>42.064999999999998</v>
      </c>
      <c r="P73" s="45">
        <v>42.064999999999998</v>
      </c>
      <c r="Q73" s="45">
        <v>0</v>
      </c>
      <c r="R73" s="45">
        <v>0</v>
      </c>
      <c r="S73" s="45" t="s">
        <v>345</v>
      </c>
      <c r="T73" s="45" t="s">
        <v>345</v>
      </c>
      <c r="U73" s="45">
        <v>13.7918</v>
      </c>
      <c r="V73" s="45">
        <v>0</v>
      </c>
      <c r="W73" s="45">
        <v>13.7918</v>
      </c>
      <c r="X73" s="45">
        <v>0</v>
      </c>
      <c r="Y73" s="45">
        <v>21.305599999999998</v>
      </c>
      <c r="Z73" s="45">
        <v>13.364100000000001</v>
      </c>
      <c r="AA73" s="45">
        <v>13.7918</v>
      </c>
      <c r="AB73" s="45">
        <v>0</v>
      </c>
      <c r="AC73" s="45">
        <v>13.7918</v>
      </c>
      <c r="AD73" s="45">
        <v>0</v>
      </c>
      <c r="AE73" s="45">
        <v>21.305599999999998</v>
      </c>
      <c r="AF73" s="45">
        <v>13.364100000000001</v>
      </c>
      <c r="AG73" s="45">
        <v>0</v>
      </c>
      <c r="AH73" s="45">
        <v>0</v>
      </c>
      <c r="AI73" s="45">
        <v>0</v>
      </c>
      <c r="AJ73" s="45">
        <v>0</v>
      </c>
      <c r="AK73" s="45" t="s">
        <v>345</v>
      </c>
      <c r="AL73" s="45" t="s">
        <v>345</v>
      </c>
      <c r="AM73" s="45">
        <v>26.652000000000001</v>
      </c>
    </row>
    <row r="74" spans="1:39" hidden="1" outlineLevel="1">
      <c r="A74" s="13">
        <v>42461</v>
      </c>
      <c r="B74" s="45">
        <v>32.048499999999997</v>
      </c>
      <c r="C74" s="45">
        <v>33.683500000000002</v>
      </c>
      <c r="D74" s="45">
        <v>29.790800000000001</v>
      </c>
      <c r="E74" s="45">
        <v>34.942300000000003</v>
      </c>
      <c r="F74" s="45">
        <v>39.014899999999997</v>
      </c>
      <c r="G74" s="45">
        <v>34.1556</v>
      </c>
      <c r="H74" s="45">
        <v>27.841100000000001</v>
      </c>
      <c r="I74" s="45">
        <v>33.694400000000002</v>
      </c>
      <c r="J74" s="45">
        <v>29.788399999999999</v>
      </c>
      <c r="K74" s="45">
        <v>34.957900000000002</v>
      </c>
      <c r="L74" s="45">
        <v>39.018799999999999</v>
      </c>
      <c r="M74" s="45">
        <v>34.1556</v>
      </c>
      <c r="N74" s="45">
        <v>28.360299999999999</v>
      </c>
      <c r="O74" s="45">
        <v>13.395099999999999</v>
      </c>
      <c r="P74" s="45">
        <v>37.8658</v>
      </c>
      <c r="Q74" s="45">
        <v>9.5622000000000007</v>
      </c>
      <c r="R74" s="45">
        <v>19.218900000000001</v>
      </c>
      <c r="S74" s="45">
        <v>0</v>
      </c>
      <c r="T74" s="45">
        <v>8.9491999999999994</v>
      </c>
      <c r="U74" s="45">
        <v>8.1073000000000004</v>
      </c>
      <c r="V74" s="45">
        <v>0</v>
      </c>
      <c r="W74" s="45">
        <v>8.1073000000000004</v>
      </c>
      <c r="X74" s="45">
        <v>0</v>
      </c>
      <c r="Y74" s="45">
        <v>26.5</v>
      </c>
      <c r="Z74" s="45">
        <v>7.7293000000000003</v>
      </c>
      <c r="AA74" s="45">
        <v>22.0884</v>
      </c>
      <c r="AB74" s="45">
        <v>0</v>
      </c>
      <c r="AC74" s="45">
        <v>22.0884</v>
      </c>
      <c r="AD74" s="45">
        <v>0</v>
      </c>
      <c r="AE74" s="45">
        <v>26.5</v>
      </c>
      <c r="AF74" s="45">
        <v>21.831</v>
      </c>
      <c r="AG74" s="45">
        <v>6.5199999999999994E-2</v>
      </c>
      <c r="AH74" s="45">
        <v>0</v>
      </c>
      <c r="AI74" s="45">
        <v>6.5199999999999994E-2</v>
      </c>
      <c r="AJ74" s="45">
        <v>0</v>
      </c>
      <c r="AK74" s="45">
        <v>0</v>
      </c>
      <c r="AL74" s="45">
        <v>6.5199999999999994E-2</v>
      </c>
      <c r="AM74" s="45">
        <v>26.494700000000002</v>
      </c>
    </row>
    <row r="75" spans="1:39" hidden="1" outlineLevel="1">
      <c r="A75" s="13">
        <v>42491</v>
      </c>
      <c r="B75" s="45">
        <v>32.890900000000002</v>
      </c>
      <c r="C75" s="45">
        <v>34.343200000000003</v>
      </c>
      <c r="D75" s="45">
        <v>29.605499999999999</v>
      </c>
      <c r="E75" s="45">
        <v>36.1905</v>
      </c>
      <c r="F75" s="45">
        <v>43.919800000000002</v>
      </c>
      <c r="G75" s="45">
        <v>35.089799999999997</v>
      </c>
      <c r="H75" s="45">
        <v>25.111499999999999</v>
      </c>
      <c r="I75" s="45">
        <v>34.336399999999998</v>
      </c>
      <c r="J75" s="45">
        <v>29.573</v>
      </c>
      <c r="K75" s="45">
        <v>36.1905</v>
      </c>
      <c r="L75" s="45">
        <v>43.919800000000002</v>
      </c>
      <c r="M75" s="45">
        <v>35.089799999999997</v>
      </c>
      <c r="N75" s="45">
        <v>25.111499999999999</v>
      </c>
      <c r="O75" s="45">
        <v>48.197400000000002</v>
      </c>
      <c r="P75" s="45">
        <v>48.197400000000002</v>
      </c>
      <c r="Q75" s="45">
        <v>0</v>
      </c>
      <c r="R75" s="45">
        <v>0</v>
      </c>
      <c r="S75" s="45" t="s">
        <v>345</v>
      </c>
      <c r="T75" s="45">
        <v>0</v>
      </c>
      <c r="U75" s="45">
        <v>20.494299999999999</v>
      </c>
      <c r="V75" s="45">
        <v>0</v>
      </c>
      <c r="W75" s="45">
        <v>20.494299999999999</v>
      </c>
      <c r="X75" s="45">
        <v>0</v>
      </c>
      <c r="Y75" s="45">
        <v>21.49</v>
      </c>
      <c r="Z75" s="45">
        <v>20.115500000000001</v>
      </c>
      <c r="AA75" s="45">
        <v>20.494299999999999</v>
      </c>
      <c r="AB75" s="45">
        <v>0</v>
      </c>
      <c r="AC75" s="45">
        <v>20.494299999999999</v>
      </c>
      <c r="AD75" s="45">
        <v>0</v>
      </c>
      <c r="AE75" s="45">
        <v>21.49</v>
      </c>
      <c r="AF75" s="45">
        <v>20.115500000000001</v>
      </c>
      <c r="AG75" s="45">
        <v>0</v>
      </c>
      <c r="AH75" s="45">
        <v>0</v>
      </c>
      <c r="AI75" s="45">
        <v>0</v>
      </c>
      <c r="AJ75" s="45">
        <v>0</v>
      </c>
      <c r="AK75" s="45" t="s">
        <v>345</v>
      </c>
      <c r="AL75" s="45">
        <v>0</v>
      </c>
      <c r="AM75" s="45">
        <v>25.017800000000001</v>
      </c>
    </row>
    <row r="76" spans="1:39" hidden="1" outlineLevel="1">
      <c r="A76" s="13">
        <v>42522</v>
      </c>
      <c r="B76" s="45">
        <v>33.709499999999998</v>
      </c>
      <c r="C76" s="45">
        <v>34.946599999999997</v>
      </c>
      <c r="D76" s="45">
        <v>29.464300000000001</v>
      </c>
      <c r="E76" s="45">
        <v>36.445500000000003</v>
      </c>
      <c r="F76" s="45">
        <v>41.728700000000003</v>
      </c>
      <c r="G76" s="45">
        <v>35.780500000000004</v>
      </c>
      <c r="H76" s="45">
        <v>27.0398</v>
      </c>
      <c r="I76" s="45">
        <v>34.979399999999998</v>
      </c>
      <c r="J76" s="45">
        <v>29.4498</v>
      </c>
      <c r="K76" s="45">
        <v>36.493600000000001</v>
      </c>
      <c r="L76" s="45">
        <v>41.730400000000003</v>
      </c>
      <c r="M76" s="45">
        <v>35.780500000000004</v>
      </c>
      <c r="N76" s="45">
        <v>27.8826</v>
      </c>
      <c r="O76" s="45">
        <v>19.7103</v>
      </c>
      <c r="P76" s="45">
        <v>45.456899999999997</v>
      </c>
      <c r="Q76" s="45">
        <v>17.151199999999999</v>
      </c>
      <c r="R76" s="45">
        <v>26</v>
      </c>
      <c r="S76" s="45" t="s">
        <v>345</v>
      </c>
      <c r="T76" s="45">
        <v>17.09</v>
      </c>
      <c r="U76" s="45">
        <v>12.0099</v>
      </c>
      <c r="V76" s="45">
        <v>0</v>
      </c>
      <c r="W76" s="45">
        <v>12.0099</v>
      </c>
      <c r="X76" s="45">
        <v>0</v>
      </c>
      <c r="Y76" s="45">
        <v>17</v>
      </c>
      <c r="Z76" s="45">
        <v>11.798299999999999</v>
      </c>
      <c r="AA76" s="45">
        <v>12.0099</v>
      </c>
      <c r="AB76" s="45">
        <v>0</v>
      </c>
      <c r="AC76" s="45">
        <v>12.0099</v>
      </c>
      <c r="AD76" s="45">
        <v>0</v>
      </c>
      <c r="AE76" s="45">
        <v>17</v>
      </c>
      <c r="AF76" s="45">
        <v>11.798299999999999</v>
      </c>
      <c r="AG76" s="45">
        <v>0</v>
      </c>
      <c r="AH76" s="45">
        <v>0</v>
      </c>
      <c r="AI76" s="45">
        <v>0</v>
      </c>
      <c r="AJ76" s="45">
        <v>0</v>
      </c>
      <c r="AK76" s="45" t="s">
        <v>345</v>
      </c>
      <c r="AL76" s="45">
        <v>0</v>
      </c>
      <c r="AM76" s="45">
        <v>26.236899999999999</v>
      </c>
    </row>
    <row r="77" spans="1:39" hidden="1" outlineLevel="1">
      <c r="A77" s="13">
        <v>42552</v>
      </c>
      <c r="B77" s="45">
        <v>34.871699999999997</v>
      </c>
      <c r="C77" s="45">
        <v>36.702800000000003</v>
      </c>
      <c r="D77" s="45">
        <v>29.277999999999999</v>
      </c>
      <c r="E77" s="45">
        <v>39.089300000000001</v>
      </c>
      <c r="F77" s="45">
        <v>48.4696</v>
      </c>
      <c r="G77" s="45">
        <v>38.945399999999999</v>
      </c>
      <c r="H77" s="45">
        <v>22.779299999999999</v>
      </c>
      <c r="I77" s="45">
        <v>36.701099999999997</v>
      </c>
      <c r="J77" s="45">
        <v>29.264700000000001</v>
      </c>
      <c r="K77" s="45">
        <v>39.089300000000001</v>
      </c>
      <c r="L77" s="45">
        <v>48.4696</v>
      </c>
      <c r="M77" s="45">
        <v>38.945399999999999</v>
      </c>
      <c r="N77" s="45">
        <v>22.779299999999999</v>
      </c>
      <c r="O77" s="45">
        <v>45.011800000000001</v>
      </c>
      <c r="P77" s="45">
        <v>45.011800000000001</v>
      </c>
      <c r="Q77" s="45">
        <v>0</v>
      </c>
      <c r="R77" s="45">
        <v>0</v>
      </c>
      <c r="S77" s="45">
        <v>0</v>
      </c>
      <c r="T77" s="45" t="s">
        <v>345</v>
      </c>
      <c r="U77" s="45">
        <v>8.8557000000000006</v>
      </c>
      <c r="V77" s="45">
        <v>0</v>
      </c>
      <c r="W77" s="45">
        <v>8.8557000000000006</v>
      </c>
      <c r="X77" s="45">
        <v>0</v>
      </c>
      <c r="Y77" s="45">
        <v>18.575900000000001</v>
      </c>
      <c r="Z77" s="45">
        <v>7.7291999999999996</v>
      </c>
      <c r="AA77" s="45">
        <v>8.8557000000000006</v>
      </c>
      <c r="AB77" s="45">
        <v>0</v>
      </c>
      <c r="AC77" s="45">
        <v>8.8557000000000006</v>
      </c>
      <c r="AD77" s="45">
        <v>0</v>
      </c>
      <c r="AE77" s="45">
        <v>18.575900000000001</v>
      </c>
      <c r="AF77" s="45">
        <v>7.7291999999999996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 t="s">
        <v>345</v>
      </c>
      <c r="AM77" s="45">
        <v>26.259399999999999</v>
      </c>
    </row>
    <row r="78" spans="1:39" hidden="1" outlineLevel="1">
      <c r="A78" s="13">
        <v>42583</v>
      </c>
      <c r="B78" s="45">
        <v>34.970599999999997</v>
      </c>
      <c r="C78" s="45">
        <v>36.418199999999999</v>
      </c>
      <c r="D78" s="45">
        <v>29.789000000000001</v>
      </c>
      <c r="E78" s="45">
        <v>39.985100000000003</v>
      </c>
      <c r="F78" s="45">
        <v>45.471899999999998</v>
      </c>
      <c r="G78" s="45">
        <v>39.546199999999999</v>
      </c>
      <c r="H78" s="45">
        <v>27.133900000000001</v>
      </c>
      <c r="I78" s="45">
        <v>36.414400000000001</v>
      </c>
      <c r="J78" s="45">
        <v>29.760200000000001</v>
      </c>
      <c r="K78" s="45">
        <v>39.985100000000003</v>
      </c>
      <c r="L78" s="45">
        <v>45.471899999999998</v>
      </c>
      <c r="M78" s="45">
        <v>39.546199999999999</v>
      </c>
      <c r="N78" s="45">
        <v>27.133900000000001</v>
      </c>
      <c r="O78" s="45">
        <v>40.470799999999997</v>
      </c>
      <c r="P78" s="45">
        <v>40.470799999999997</v>
      </c>
      <c r="Q78" s="45">
        <v>0</v>
      </c>
      <c r="R78" s="45">
        <v>0</v>
      </c>
      <c r="S78" s="45">
        <v>0</v>
      </c>
      <c r="T78" s="45" t="s">
        <v>345</v>
      </c>
      <c r="U78" s="45">
        <v>13.140499999999999</v>
      </c>
      <c r="V78" s="45">
        <v>0</v>
      </c>
      <c r="W78" s="45">
        <v>13.140499999999999</v>
      </c>
      <c r="X78" s="45">
        <v>0</v>
      </c>
      <c r="Y78" s="45">
        <v>0</v>
      </c>
      <c r="Z78" s="45">
        <v>13.140499999999999</v>
      </c>
      <c r="AA78" s="45">
        <v>13.140499999999999</v>
      </c>
      <c r="AB78" s="45">
        <v>0</v>
      </c>
      <c r="AC78" s="45">
        <v>13.140499999999999</v>
      </c>
      <c r="AD78" s="45">
        <v>0</v>
      </c>
      <c r="AE78" s="45">
        <v>0</v>
      </c>
      <c r="AF78" s="45">
        <v>13.140499999999999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 t="s">
        <v>345</v>
      </c>
      <c r="AM78" s="45">
        <v>27.0899</v>
      </c>
    </row>
    <row r="79" spans="1:39" hidden="1" outlineLevel="1">
      <c r="A79" s="13">
        <v>42614</v>
      </c>
      <c r="B79" s="45">
        <v>34.58</v>
      </c>
      <c r="C79" s="45">
        <v>36.265700000000002</v>
      </c>
      <c r="D79" s="45">
        <v>28.214099999999998</v>
      </c>
      <c r="E79" s="45">
        <v>39.241300000000003</v>
      </c>
      <c r="F79" s="45">
        <v>45.707599999999999</v>
      </c>
      <c r="G79" s="45">
        <v>39.107599999999998</v>
      </c>
      <c r="H79" s="45">
        <v>24.162199999999999</v>
      </c>
      <c r="I79" s="45">
        <v>36.278399999999998</v>
      </c>
      <c r="J79" s="45">
        <v>28.166899999999998</v>
      </c>
      <c r="K79" s="45">
        <v>39.2729</v>
      </c>
      <c r="L79" s="45">
        <v>45.709499999999998</v>
      </c>
      <c r="M79" s="45">
        <v>39.107599999999998</v>
      </c>
      <c r="N79" s="45">
        <v>24.3904</v>
      </c>
      <c r="O79" s="45">
        <v>27.056899999999999</v>
      </c>
      <c r="P79" s="45">
        <v>49.799199999999999</v>
      </c>
      <c r="Q79" s="45">
        <v>10.2075</v>
      </c>
      <c r="R79" s="45">
        <v>26</v>
      </c>
      <c r="S79" s="45">
        <v>0</v>
      </c>
      <c r="T79" s="45">
        <v>9.9536999999999995</v>
      </c>
      <c r="U79" s="45">
        <v>15.164400000000001</v>
      </c>
      <c r="V79" s="45">
        <v>0</v>
      </c>
      <c r="W79" s="45">
        <v>15.164400000000001</v>
      </c>
      <c r="X79" s="45">
        <v>0</v>
      </c>
      <c r="Y79" s="45">
        <v>9.0863999999999994</v>
      </c>
      <c r="Z79" s="45">
        <v>16.314900000000002</v>
      </c>
      <c r="AA79" s="45">
        <v>15.164400000000001</v>
      </c>
      <c r="AB79" s="45">
        <v>0</v>
      </c>
      <c r="AC79" s="45">
        <v>15.164400000000001</v>
      </c>
      <c r="AD79" s="45">
        <v>0</v>
      </c>
      <c r="AE79" s="45">
        <v>9.0863999999999994</v>
      </c>
      <c r="AF79" s="45">
        <v>16.314900000000002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24.846599999999999</v>
      </c>
    </row>
    <row r="80" spans="1:39" hidden="1" outlineLevel="1">
      <c r="A80" s="13">
        <v>42644</v>
      </c>
      <c r="B80" s="45">
        <v>32.520200000000003</v>
      </c>
      <c r="C80" s="45">
        <v>34.272399999999998</v>
      </c>
      <c r="D80" s="45">
        <v>29.933700000000002</v>
      </c>
      <c r="E80" s="45">
        <v>35.941600000000001</v>
      </c>
      <c r="F80" s="45">
        <v>42.569699999999997</v>
      </c>
      <c r="G80" s="45">
        <v>36.257399999999997</v>
      </c>
      <c r="H80" s="45">
        <v>19.952000000000002</v>
      </c>
      <c r="I80" s="45">
        <v>34.268599999999999</v>
      </c>
      <c r="J80" s="45">
        <v>29.913699999999999</v>
      </c>
      <c r="K80" s="45">
        <v>35.9422</v>
      </c>
      <c r="L80" s="45">
        <v>42.5715</v>
      </c>
      <c r="M80" s="45">
        <v>36.257399999999997</v>
      </c>
      <c r="N80" s="45">
        <v>19.953900000000001</v>
      </c>
      <c r="O80" s="45">
        <v>44.895299999999999</v>
      </c>
      <c r="P80" s="45">
        <v>46.884599999999999</v>
      </c>
      <c r="Q80" s="45">
        <v>18.565999999999999</v>
      </c>
      <c r="R80" s="45">
        <v>26</v>
      </c>
      <c r="S80" s="45">
        <v>0</v>
      </c>
      <c r="T80" s="45">
        <v>11</v>
      </c>
      <c r="U80" s="45">
        <v>22.972899999999999</v>
      </c>
      <c r="V80" s="45">
        <v>0</v>
      </c>
      <c r="W80" s="45">
        <v>22.972899999999999</v>
      </c>
      <c r="X80" s="45">
        <v>0</v>
      </c>
      <c r="Y80" s="45">
        <v>26.307600000000001</v>
      </c>
      <c r="Z80" s="45">
        <v>20.686499999999999</v>
      </c>
      <c r="AA80" s="45">
        <v>22.972899999999999</v>
      </c>
      <c r="AB80" s="45">
        <v>0</v>
      </c>
      <c r="AC80" s="45">
        <v>22.972899999999999</v>
      </c>
      <c r="AD80" s="45">
        <v>0</v>
      </c>
      <c r="AE80" s="45">
        <v>26.307600000000001</v>
      </c>
      <c r="AF80" s="45">
        <v>20.686499999999999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25.887599999999999</v>
      </c>
    </row>
    <row r="81" spans="1:39" hidden="1" outlineLevel="1">
      <c r="A81" s="13">
        <v>42675</v>
      </c>
      <c r="B81" s="45">
        <v>33.844499999999996</v>
      </c>
      <c r="C81" s="45">
        <v>34.910400000000003</v>
      </c>
      <c r="D81" s="45">
        <v>30.044699999999999</v>
      </c>
      <c r="E81" s="45">
        <v>37.346400000000003</v>
      </c>
      <c r="F81" s="45">
        <v>42.412199999999999</v>
      </c>
      <c r="G81" s="45">
        <v>37.743699999999997</v>
      </c>
      <c r="H81" s="45">
        <v>20.107800000000001</v>
      </c>
      <c r="I81" s="45">
        <v>34.9069</v>
      </c>
      <c r="J81" s="45">
        <v>30.03</v>
      </c>
      <c r="K81" s="45">
        <v>37.346400000000003</v>
      </c>
      <c r="L81" s="45">
        <v>42.412199999999999</v>
      </c>
      <c r="M81" s="45">
        <v>37.743699999999997</v>
      </c>
      <c r="N81" s="45">
        <v>20.107800000000001</v>
      </c>
      <c r="O81" s="45">
        <v>46.536000000000001</v>
      </c>
      <c r="P81" s="45">
        <v>46.536000000000001</v>
      </c>
      <c r="Q81" s="45">
        <v>0</v>
      </c>
      <c r="R81" s="45">
        <v>0</v>
      </c>
      <c r="S81" s="45">
        <v>0</v>
      </c>
      <c r="T81" s="45" t="s">
        <v>345</v>
      </c>
      <c r="U81" s="45">
        <v>21.919</v>
      </c>
      <c r="V81" s="45">
        <v>0</v>
      </c>
      <c r="W81" s="45">
        <v>21.919</v>
      </c>
      <c r="X81" s="45">
        <v>0</v>
      </c>
      <c r="Y81" s="45">
        <v>26.286799999999999</v>
      </c>
      <c r="Z81" s="45">
        <v>21.875399999999999</v>
      </c>
      <c r="AA81" s="45">
        <v>21.919</v>
      </c>
      <c r="AB81" s="45">
        <v>0</v>
      </c>
      <c r="AC81" s="45">
        <v>21.919</v>
      </c>
      <c r="AD81" s="45">
        <v>0</v>
      </c>
      <c r="AE81" s="45">
        <v>26.286799999999999</v>
      </c>
      <c r="AF81" s="45">
        <v>21.875399999999999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 t="s">
        <v>345</v>
      </c>
      <c r="AM81" s="45">
        <v>27.0181</v>
      </c>
    </row>
    <row r="82" spans="1:39" hidden="1" outlineLevel="1">
      <c r="A82" s="13">
        <v>42705</v>
      </c>
      <c r="B82" s="45">
        <v>32.873699999999999</v>
      </c>
      <c r="C82" s="45">
        <v>34.1858</v>
      </c>
      <c r="D82" s="45">
        <v>30.398800000000001</v>
      </c>
      <c r="E82" s="45">
        <v>35.900100000000002</v>
      </c>
      <c r="F82" s="45">
        <v>41.1858</v>
      </c>
      <c r="G82" s="45">
        <v>36.152200000000001</v>
      </c>
      <c r="H82" s="45">
        <v>21.996200000000002</v>
      </c>
      <c r="I82" s="45">
        <v>34.286499999999997</v>
      </c>
      <c r="J82" s="45">
        <v>30.620200000000001</v>
      </c>
      <c r="K82" s="45">
        <v>35.9345</v>
      </c>
      <c r="L82" s="45">
        <v>41.197499999999998</v>
      </c>
      <c r="M82" s="45">
        <v>36.152200000000001</v>
      </c>
      <c r="N82" s="45">
        <v>22.139500000000002</v>
      </c>
      <c r="O82" s="45">
        <v>8.1487999999999996</v>
      </c>
      <c r="P82" s="45">
        <v>5.3154000000000003</v>
      </c>
      <c r="Q82" s="45">
        <v>14.991400000000001</v>
      </c>
      <c r="R82" s="45">
        <v>16.735900000000001</v>
      </c>
      <c r="S82" s="45">
        <v>0</v>
      </c>
      <c r="T82" s="45">
        <v>14.9</v>
      </c>
      <c r="U82" s="45">
        <v>16.822500000000002</v>
      </c>
      <c r="V82" s="45">
        <v>0</v>
      </c>
      <c r="W82" s="45">
        <v>16.822500000000002</v>
      </c>
      <c r="X82" s="45">
        <v>0</v>
      </c>
      <c r="Y82" s="45">
        <v>23.170999999999999</v>
      </c>
      <c r="Z82" s="45">
        <v>16.006399999999999</v>
      </c>
      <c r="AA82" s="45">
        <v>16.822500000000002</v>
      </c>
      <c r="AB82" s="45">
        <v>0</v>
      </c>
      <c r="AC82" s="45">
        <v>16.822500000000002</v>
      </c>
      <c r="AD82" s="45">
        <v>0</v>
      </c>
      <c r="AE82" s="45">
        <v>23.170999999999999</v>
      </c>
      <c r="AF82" s="45">
        <v>16.006399999999999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25.222799999999999</v>
      </c>
    </row>
    <row r="83" spans="1:39" hidden="1" outlineLevel="1">
      <c r="A83" s="13">
        <v>42736</v>
      </c>
      <c r="B83" s="45">
        <v>31.996500000000001</v>
      </c>
      <c r="C83" s="45">
        <v>33.838099999999997</v>
      </c>
      <c r="D83" s="45">
        <v>30.481999999999999</v>
      </c>
      <c r="E83" s="45">
        <v>35.610599999999998</v>
      </c>
      <c r="F83" s="45">
        <v>41.812899999999999</v>
      </c>
      <c r="G83" s="45">
        <v>35.357100000000003</v>
      </c>
      <c r="H83" s="45">
        <v>19.5932</v>
      </c>
      <c r="I83" s="45">
        <v>33.855400000000003</v>
      </c>
      <c r="J83" s="45">
        <v>30.5261</v>
      </c>
      <c r="K83" s="45">
        <v>35.610599999999998</v>
      </c>
      <c r="L83" s="45">
        <v>41.812899999999999</v>
      </c>
      <c r="M83" s="45">
        <v>35.357100000000003</v>
      </c>
      <c r="N83" s="45">
        <v>19.5932</v>
      </c>
      <c r="O83" s="45">
        <v>5.8864000000000001</v>
      </c>
      <c r="P83" s="45">
        <v>5.8864000000000001</v>
      </c>
      <c r="Q83" s="45">
        <v>0</v>
      </c>
      <c r="R83" s="45">
        <v>0</v>
      </c>
      <c r="S83" s="45">
        <v>0</v>
      </c>
      <c r="T83" s="45">
        <v>0</v>
      </c>
      <c r="U83" s="45">
        <v>12.119899999999999</v>
      </c>
      <c r="V83" s="45">
        <v>0</v>
      </c>
      <c r="W83" s="45">
        <v>12.119899999999999</v>
      </c>
      <c r="X83" s="45">
        <v>0</v>
      </c>
      <c r="Y83" s="45">
        <v>26.3</v>
      </c>
      <c r="Z83" s="45">
        <v>10.7072</v>
      </c>
      <c r="AA83" s="45">
        <v>12.436400000000001</v>
      </c>
      <c r="AB83" s="45">
        <v>0</v>
      </c>
      <c r="AC83" s="45">
        <v>12.436400000000001</v>
      </c>
      <c r="AD83" s="45">
        <v>0</v>
      </c>
      <c r="AE83" s="45">
        <v>26.3</v>
      </c>
      <c r="AF83" s="45">
        <v>10.651400000000001</v>
      </c>
      <c r="AG83" s="45">
        <v>10.898</v>
      </c>
      <c r="AH83" s="45">
        <v>0</v>
      </c>
      <c r="AI83" s="45">
        <v>10.898</v>
      </c>
      <c r="AJ83" s="45">
        <v>0</v>
      </c>
      <c r="AK83" s="45">
        <v>0</v>
      </c>
      <c r="AL83" s="45">
        <v>10.898</v>
      </c>
      <c r="AM83" s="45">
        <v>25.058499999999999</v>
      </c>
    </row>
    <row r="84" spans="1:39" hidden="1" outlineLevel="1">
      <c r="A84" s="13">
        <v>42767</v>
      </c>
      <c r="B84" s="45">
        <v>32.654899999999998</v>
      </c>
      <c r="C84" s="45">
        <v>33.816299999999998</v>
      </c>
      <c r="D84" s="45">
        <v>30.3324</v>
      </c>
      <c r="E84" s="45">
        <v>37.188499999999998</v>
      </c>
      <c r="F84" s="45">
        <v>43.107300000000002</v>
      </c>
      <c r="G84" s="45">
        <v>37.134799999999998</v>
      </c>
      <c r="H84" s="45">
        <v>23.639700000000001</v>
      </c>
      <c r="I84" s="45">
        <v>33.813400000000001</v>
      </c>
      <c r="J84" s="45">
        <v>30.325099999999999</v>
      </c>
      <c r="K84" s="45">
        <v>37.188499999999998</v>
      </c>
      <c r="L84" s="45">
        <v>43.107300000000002</v>
      </c>
      <c r="M84" s="45">
        <v>37.134799999999998</v>
      </c>
      <c r="N84" s="45">
        <v>23.639700000000001</v>
      </c>
      <c r="O84" s="45">
        <v>46.520099999999999</v>
      </c>
      <c r="P84" s="45">
        <v>46.520099999999999</v>
      </c>
      <c r="Q84" s="45">
        <v>0</v>
      </c>
      <c r="R84" s="45">
        <v>0</v>
      </c>
      <c r="S84" s="45">
        <v>0</v>
      </c>
      <c r="T84" s="45" t="s">
        <v>345</v>
      </c>
      <c r="U84" s="45">
        <v>7.2632000000000003</v>
      </c>
      <c r="V84" s="45">
        <v>0</v>
      </c>
      <c r="W84" s="45">
        <v>7.2632000000000003</v>
      </c>
      <c r="X84" s="45">
        <v>0</v>
      </c>
      <c r="Y84" s="45">
        <v>10.907</v>
      </c>
      <c r="Z84" s="45">
        <v>6.8091999999999997</v>
      </c>
      <c r="AA84" s="45">
        <v>7.2632000000000003</v>
      </c>
      <c r="AB84" s="45">
        <v>0</v>
      </c>
      <c r="AC84" s="45">
        <v>7.2632000000000003</v>
      </c>
      <c r="AD84" s="45">
        <v>0</v>
      </c>
      <c r="AE84" s="45">
        <v>10.907</v>
      </c>
      <c r="AF84" s="45">
        <v>6.8091999999999997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 t="s">
        <v>345</v>
      </c>
      <c r="AM84" s="45">
        <v>24.0976</v>
      </c>
    </row>
    <row r="85" spans="1:39" hidden="1" outlineLevel="1">
      <c r="A85" s="13">
        <v>42795</v>
      </c>
      <c r="B85" s="45">
        <v>30.683</v>
      </c>
      <c r="C85" s="45">
        <v>31.85</v>
      </c>
      <c r="D85" s="45">
        <v>30.494700000000002</v>
      </c>
      <c r="E85" s="45">
        <v>32.494100000000003</v>
      </c>
      <c r="F85" s="45">
        <v>39.878399999999999</v>
      </c>
      <c r="G85" s="45">
        <v>31.698799999999999</v>
      </c>
      <c r="H85" s="45">
        <v>23.039200000000001</v>
      </c>
      <c r="I85" s="45">
        <v>31.832599999999999</v>
      </c>
      <c r="J85" s="45">
        <v>30.434100000000001</v>
      </c>
      <c r="K85" s="45">
        <v>32.494100000000003</v>
      </c>
      <c r="L85" s="45">
        <v>39.878399999999999</v>
      </c>
      <c r="M85" s="45">
        <v>31.698799999999999</v>
      </c>
      <c r="N85" s="45">
        <v>23.039200000000001</v>
      </c>
      <c r="O85" s="45">
        <v>42.732100000000003</v>
      </c>
      <c r="P85" s="45">
        <v>42.732100000000003</v>
      </c>
      <c r="Q85" s="45">
        <v>0</v>
      </c>
      <c r="R85" s="45">
        <v>0</v>
      </c>
      <c r="S85" s="45">
        <v>0</v>
      </c>
      <c r="T85" s="45" t="s">
        <v>345</v>
      </c>
      <c r="U85" s="45">
        <v>10.7227</v>
      </c>
      <c r="V85" s="45">
        <v>0</v>
      </c>
      <c r="W85" s="45">
        <v>10.7227</v>
      </c>
      <c r="X85" s="45">
        <v>0</v>
      </c>
      <c r="Y85" s="45">
        <v>16.143699999999999</v>
      </c>
      <c r="Z85" s="45">
        <v>8.6577999999999999</v>
      </c>
      <c r="AA85" s="45">
        <v>10.7227</v>
      </c>
      <c r="AB85" s="45">
        <v>0</v>
      </c>
      <c r="AC85" s="45">
        <v>10.7227</v>
      </c>
      <c r="AD85" s="45">
        <v>0</v>
      </c>
      <c r="AE85" s="45">
        <v>16.143699999999999</v>
      </c>
      <c r="AF85" s="45">
        <v>8.6577999999999999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 t="s">
        <v>345</v>
      </c>
      <c r="AM85" s="45">
        <v>23.9985</v>
      </c>
    </row>
    <row r="86" spans="1:39" hidden="1" outlineLevel="1">
      <c r="A86" s="13">
        <v>42826</v>
      </c>
      <c r="B86" s="45">
        <v>31.718800000000002</v>
      </c>
      <c r="C86" s="45">
        <v>33.438299999999998</v>
      </c>
      <c r="D86" s="45">
        <v>30.4375</v>
      </c>
      <c r="E86" s="45">
        <v>34.605400000000003</v>
      </c>
      <c r="F86" s="45">
        <v>42.353499999999997</v>
      </c>
      <c r="G86" s="45">
        <v>34.336300000000001</v>
      </c>
      <c r="H86" s="45">
        <v>21.450800000000001</v>
      </c>
      <c r="I86" s="45">
        <v>33.433199999999999</v>
      </c>
      <c r="J86" s="45">
        <v>30.415400000000002</v>
      </c>
      <c r="K86" s="45">
        <v>34.605400000000003</v>
      </c>
      <c r="L86" s="45">
        <v>42.353499999999997</v>
      </c>
      <c r="M86" s="45">
        <v>34.336300000000001</v>
      </c>
      <c r="N86" s="45">
        <v>21.450800000000001</v>
      </c>
      <c r="O86" s="45">
        <v>48.488199999999999</v>
      </c>
      <c r="P86" s="45">
        <v>48.488199999999999</v>
      </c>
      <c r="Q86" s="45">
        <v>0</v>
      </c>
      <c r="R86" s="45">
        <v>0</v>
      </c>
      <c r="S86" s="45">
        <v>0</v>
      </c>
      <c r="T86" s="45" t="s">
        <v>345</v>
      </c>
      <c r="U86" s="45">
        <v>14.333</v>
      </c>
      <c r="V86" s="45">
        <v>0</v>
      </c>
      <c r="W86" s="45">
        <v>14.333</v>
      </c>
      <c r="X86" s="45">
        <v>0</v>
      </c>
      <c r="Y86" s="45">
        <v>16.9084</v>
      </c>
      <c r="Z86" s="45">
        <v>14.216200000000001</v>
      </c>
      <c r="AA86" s="45">
        <v>14.333</v>
      </c>
      <c r="AB86" s="45">
        <v>0</v>
      </c>
      <c r="AC86" s="45">
        <v>14.333</v>
      </c>
      <c r="AD86" s="45">
        <v>0</v>
      </c>
      <c r="AE86" s="45">
        <v>16.9084</v>
      </c>
      <c r="AF86" s="45">
        <v>14.216200000000001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 t="s">
        <v>345</v>
      </c>
      <c r="AM86" s="45">
        <v>21.316500000000001</v>
      </c>
    </row>
    <row r="87" spans="1:39" hidden="1" outlineLevel="1">
      <c r="A87" s="13">
        <v>42856</v>
      </c>
      <c r="B87" s="45">
        <v>34.035600000000002</v>
      </c>
      <c r="C87" s="45">
        <v>35.505000000000003</v>
      </c>
      <c r="D87" s="45">
        <v>34.986800000000002</v>
      </c>
      <c r="E87" s="45">
        <v>35.7682</v>
      </c>
      <c r="F87" s="45">
        <v>39.411999999999999</v>
      </c>
      <c r="G87" s="45">
        <v>35.199300000000001</v>
      </c>
      <c r="H87" s="45">
        <v>31.207599999999999</v>
      </c>
      <c r="I87" s="45">
        <v>35.5047</v>
      </c>
      <c r="J87" s="45">
        <v>34.985799999999998</v>
      </c>
      <c r="K87" s="45">
        <v>35.7682</v>
      </c>
      <c r="L87" s="45">
        <v>39.411999999999999</v>
      </c>
      <c r="M87" s="45">
        <v>35.199300000000001</v>
      </c>
      <c r="N87" s="45">
        <v>31.207599999999999</v>
      </c>
      <c r="O87" s="45">
        <v>40.524299999999997</v>
      </c>
      <c r="P87" s="45">
        <v>40.524299999999997</v>
      </c>
      <c r="Q87" s="45">
        <v>0</v>
      </c>
      <c r="R87" s="45">
        <v>0</v>
      </c>
      <c r="S87" s="45">
        <v>0</v>
      </c>
      <c r="T87" s="45">
        <v>0</v>
      </c>
      <c r="U87" s="45">
        <v>17.685099999999998</v>
      </c>
      <c r="V87" s="45">
        <v>0</v>
      </c>
      <c r="W87" s="45">
        <v>17.685099999999998</v>
      </c>
      <c r="X87" s="45">
        <v>0</v>
      </c>
      <c r="Y87" s="45">
        <v>26.195900000000002</v>
      </c>
      <c r="Z87" s="45">
        <v>16.104500000000002</v>
      </c>
      <c r="AA87" s="45">
        <v>17.685099999999998</v>
      </c>
      <c r="AB87" s="45">
        <v>0</v>
      </c>
      <c r="AC87" s="45">
        <v>17.685099999999998</v>
      </c>
      <c r="AD87" s="45">
        <v>0</v>
      </c>
      <c r="AE87" s="45">
        <v>26.195900000000002</v>
      </c>
      <c r="AF87" s="45">
        <v>16.104500000000002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21.793600000000001</v>
      </c>
    </row>
    <row r="88" spans="1:39" hidden="1" outlineLevel="1">
      <c r="A88" s="13">
        <v>42887</v>
      </c>
      <c r="B88" s="45">
        <v>32.329700000000003</v>
      </c>
      <c r="C88" s="45">
        <v>34.892299999999999</v>
      </c>
      <c r="D88" s="45">
        <v>30.973199999999999</v>
      </c>
      <c r="E88" s="45">
        <v>36.898600000000002</v>
      </c>
      <c r="F88" s="45">
        <v>43.757599999999996</v>
      </c>
      <c r="G88" s="45">
        <v>36.156399999999998</v>
      </c>
      <c r="H88" s="45">
        <v>28.0488</v>
      </c>
      <c r="I88" s="45">
        <v>34.8979</v>
      </c>
      <c r="J88" s="45">
        <v>30.906700000000001</v>
      </c>
      <c r="K88" s="45">
        <v>36.930300000000003</v>
      </c>
      <c r="L88" s="45">
        <v>43.757599999999996</v>
      </c>
      <c r="M88" s="45">
        <v>36.156399999999998</v>
      </c>
      <c r="N88" s="45">
        <v>28.260100000000001</v>
      </c>
      <c r="O88" s="45">
        <v>33.364600000000003</v>
      </c>
      <c r="P88" s="45">
        <v>40.216799999999999</v>
      </c>
      <c r="Q88" s="45">
        <v>19.989999999999998</v>
      </c>
      <c r="R88" s="45">
        <v>0</v>
      </c>
      <c r="S88" s="45">
        <v>0</v>
      </c>
      <c r="T88" s="45">
        <v>19.989999999999998</v>
      </c>
      <c r="U88" s="45">
        <v>16.261199999999999</v>
      </c>
      <c r="V88" s="45">
        <v>0</v>
      </c>
      <c r="W88" s="45">
        <v>16.261199999999999</v>
      </c>
      <c r="X88" s="45">
        <v>0</v>
      </c>
      <c r="Y88" s="45">
        <v>16.066700000000001</v>
      </c>
      <c r="Z88" s="45">
        <v>16.348800000000001</v>
      </c>
      <c r="AA88" s="45">
        <v>16.261199999999999</v>
      </c>
      <c r="AB88" s="45">
        <v>0</v>
      </c>
      <c r="AC88" s="45">
        <v>16.261199999999999</v>
      </c>
      <c r="AD88" s="45">
        <v>0</v>
      </c>
      <c r="AE88" s="45">
        <v>16.066700000000001</v>
      </c>
      <c r="AF88" s="45">
        <v>16.348800000000001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21.524100000000001</v>
      </c>
    </row>
    <row r="89" spans="1:39" hidden="1" outlineLevel="1">
      <c r="A89" s="13">
        <v>42917</v>
      </c>
      <c r="B89" s="45">
        <v>37.664900000000003</v>
      </c>
      <c r="C89" s="45">
        <v>40.058999999999997</v>
      </c>
      <c r="D89" s="45">
        <v>31.3048</v>
      </c>
      <c r="E89" s="45">
        <v>45.206899999999997</v>
      </c>
      <c r="F89" s="45">
        <v>42.150700000000001</v>
      </c>
      <c r="G89" s="45">
        <v>48.049300000000002</v>
      </c>
      <c r="H89" s="45">
        <v>31.261099999999999</v>
      </c>
      <c r="I89" s="45">
        <v>40.058999999999997</v>
      </c>
      <c r="J89" s="45">
        <v>31.304300000000001</v>
      </c>
      <c r="K89" s="45">
        <v>45.206899999999997</v>
      </c>
      <c r="L89" s="45">
        <v>42.150700000000001</v>
      </c>
      <c r="M89" s="45">
        <v>48.049300000000002</v>
      </c>
      <c r="N89" s="45">
        <v>31.261099999999999</v>
      </c>
      <c r="O89" s="45">
        <v>40.645800000000001</v>
      </c>
      <c r="P89" s="45">
        <v>40.645800000000001</v>
      </c>
      <c r="Q89" s="45">
        <v>0</v>
      </c>
      <c r="R89" s="45">
        <v>0</v>
      </c>
      <c r="S89" s="45">
        <v>0</v>
      </c>
      <c r="T89" s="45" t="s">
        <v>345</v>
      </c>
      <c r="U89" s="45">
        <v>16.308199999999999</v>
      </c>
      <c r="V89" s="45">
        <v>0</v>
      </c>
      <c r="W89" s="45">
        <v>16.308199999999999</v>
      </c>
      <c r="X89" s="45">
        <v>0</v>
      </c>
      <c r="Y89" s="45">
        <v>17</v>
      </c>
      <c r="Z89" s="45">
        <v>16.6126</v>
      </c>
      <c r="AA89" s="45">
        <v>16.308199999999999</v>
      </c>
      <c r="AB89" s="45">
        <v>0</v>
      </c>
      <c r="AC89" s="45">
        <v>16.308199999999999</v>
      </c>
      <c r="AD89" s="45">
        <v>0</v>
      </c>
      <c r="AE89" s="45">
        <v>17</v>
      </c>
      <c r="AF89" s="45">
        <v>16.6126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 t="s">
        <v>345</v>
      </c>
      <c r="AM89" s="45">
        <v>22.9114</v>
      </c>
    </row>
    <row r="90" spans="1:39" hidden="1" outlineLevel="1">
      <c r="A90" s="13">
        <v>42948</v>
      </c>
      <c r="B90" s="45">
        <v>31.920100000000001</v>
      </c>
      <c r="C90" s="45">
        <v>33.769100000000002</v>
      </c>
      <c r="D90" s="45">
        <v>30.827400000000001</v>
      </c>
      <c r="E90" s="45">
        <v>34.985199999999999</v>
      </c>
      <c r="F90" s="45">
        <v>31.208200000000001</v>
      </c>
      <c r="G90" s="45">
        <v>36.880299999999998</v>
      </c>
      <c r="H90" s="45">
        <v>28.590599999999998</v>
      </c>
      <c r="I90" s="45">
        <v>33.763199999999998</v>
      </c>
      <c r="J90" s="45">
        <v>30.8032</v>
      </c>
      <c r="K90" s="45">
        <v>34.985199999999999</v>
      </c>
      <c r="L90" s="45">
        <v>31.208200000000001</v>
      </c>
      <c r="M90" s="45">
        <v>36.880299999999998</v>
      </c>
      <c r="N90" s="45">
        <v>28.590599999999998</v>
      </c>
      <c r="O90" s="45">
        <v>49.453299999999999</v>
      </c>
      <c r="P90" s="45">
        <v>49.453299999999999</v>
      </c>
      <c r="Q90" s="45">
        <v>0</v>
      </c>
      <c r="R90" s="45">
        <v>0</v>
      </c>
      <c r="S90" s="45">
        <v>0</v>
      </c>
      <c r="T90" s="45" t="s">
        <v>345</v>
      </c>
      <c r="U90" s="45">
        <v>11.3781</v>
      </c>
      <c r="V90" s="45">
        <v>0</v>
      </c>
      <c r="W90" s="45">
        <v>11.3781</v>
      </c>
      <c r="X90" s="45">
        <v>0</v>
      </c>
      <c r="Y90" s="45">
        <v>19.032499999999999</v>
      </c>
      <c r="Z90" s="45">
        <v>10.134600000000001</v>
      </c>
      <c r="AA90" s="45">
        <v>11.3781</v>
      </c>
      <c r="AB90" s="45">
        <v>0</v>
      </c>
      <c r="AC90" s="45">
        <v>11.3781</v>
      </c>
      <c r="AD90" s="45">
        <v>0</v>
      </c>
      <c r="AE90" s="45">
        <v>19.032499999999999</v>
      </c>
      <c r="AF90" s="45">
        <v>10.134600000000001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 t="s">
        <v>345</v>
      </c>
      <c r="AM90" s="45">
        <v>21.172599999999999</v>
      </c>
    </row>
    <row r="91" spans="1:39" hidden="1" outlineLevel="1">
      <c r="A91" s="13">
        <v>42979</v>
      </c>
      <c r="B91" s="45">
        <v>33.414299999999997</v>
      </c>
      <c r="C91" s="45">
        <v>35.081200000000003</v>
      </c>
      <c r="D91" s="45">
        <v>31.170200000000001</v>
      </c>
      <c r="E91" s="45">
        <v>36.347499999999997</v>
      </c>
      <c r="F91" s="45">
        <v>41.185000000000002</v>
      </c>
      <c r="G91" s="45">
        <v>35.915399999999998</v>
      </c>
      <c r="H91" s="45">
        <v>26.0975</v>
      </c>
      <c r="I91" s="45">
        <v>35.081200000000003</v>
      </c>
      <c r="J91" s="45">
        <v>31.170100000000001</v>
      </c>
      <c r="K91" s="45">
        <v>36.347499999999997</v>
      </c>
      <c r="L91" s="45">
        <v>41.185000000000002</v>
      </c>
      <c r="M91" s="45">
        <v>35.915399999999998</v>
      </c>
      <c r="N91" s="45">
        <v>26.0975</v>
      </c>
      <c r="O91" s="45">
        <v>37.393300000000004</v>
      </c>
      <c r="P91" s="45">
        <v>37.393300000000004</v>
      </c>
      <c r="Q91" s="45">
        <v>0</v>
      </c>
      <c r="R91" s="45">
        <v>0</v>
      </c>
      <c r="S91" s="45" t="s">
        <v>345</v>
      </c>
      <c r="T91" s="45" t="s">
        <v>345</v>
      </c>
      <c r="U91" s="45">
        <v>14.1225</v>
      </c>
      <c r="V91" s="45">
        <v>0</v>
      </c>
      <c r="W91" s="45">
        <v>14.1225</v>
      </c>
      <c r="X91" s="45">
        <v>0</v>
      </c>
      <c r="Y91" s="45">
        <v>17.417000000000002</v>
      </c>
      <c r="Z91" s="45">
        <v>15.4619</v>
      </c>
      <c r="AA91" s="45">
        <v>14.1225</v>
      </c>
      <c r="AB91" s="45">
        <v>0</v>
      </c>
      <c r="AC91" s="45">
        <v>14.1225</v>
      </c>
      <c r="AD91" s="45">
        <v>0</v>
      </c>
      <c r="AE91" s="45">
        <v>17.417000000000002</v>
      </c>
      <c r="AF91" s="45">
        <v>15.4619</v>
      </c>
      <c r="AG91" s="45">
        <v>0</v>
      </c>
      <c r="AH91" s="45">
        <v>0</v>
      </c>
      <c r="AI91" s="45">
        <v>0</v>
      </c>
      <c r="AJ91" s="45">
        <v>0</v>
      </c>
      <c r="AK91" s="45" t="s">
        <v>345</v>
      </c>
      <c r="AL91" s="45" t="s">
        <v>345</v>
      </c>
      <c r="AM91" s="45">
        <v>22.474599999999999</v>
      </c>
    </row>
    <row r="92" spans="1:39" hidden="1" outlineLevel="1">
      <c r="A92" s="13">
        <v>43009</v>
      </c>
      <c r="B92" s="45">
        <v>32.759599999999999</v>
      </c>
      <c r="C92" s="45">
        <v>34.4651</v>
      </c>
      <c r="D92" s="45">
        <v>31.821999999999999</v>
      </c>
      <c r="E92" s="45">
        <v>35.088799999999999</v>
      </c>
      <c r="F92" s="45">
        <v>34.697400000000002</v>
      </c>
      <c r="G92" s="45">
        <v>35.749600000000001</v>
      </c>
      <c r="H92" s="45">
        <v>28.953199999999999</v>
      </c>
      <c r="I92" s="45">
        <v>34.463099999999997</v>
      </c>
      <c r="J92" s="45">
        <v>31.810099999999998</v>
      </c>
      <c r="K92" s="45">
        <v>35.088799999999999</v>
      </c>
      <c r="L92" s="45">
        <v>34.697400000000002</v>
      </c>
      <c r="M92" s="45">
        <v>35.749600000000001</v>
      </c>
      <c r="N92" s="45">
        <v>28.953199999999999</v>
      </c>
      <c r="O92" s="45">
        <v>49.386699999999998</v>
      </c>
      <c r="P92" s="45">
        <v>49.386699999999998</v>
      </c>
      <c r="Q92" s="45">
        <v>0</v>
      </c>
      <c r="R92" s="45">
        <v>0</v>
      </c>
      <c r="S92" s="45">
        <v>0</v>
      </c>
      <c r="T92" s="45" t="s">
        <v>345</v>
      </c>
      <c r="U92" s="45">
        <v>16.814599999999999</v>
      </c>
      <c r="V92" s="45">
        <v>0</v>
      </c>
      <c r="W92" s="45">
        <v>16.814599999999999</v>
      </c>
      <c r="X92" s="45">
        <v>0</v>
      </c>
      <c r="Y92" s="45">
        <v>22.082799999999999</v>
      </c>
      <c r="Z92" s="45">
        <v>16.6142</v>
      </c>
      <c r="AA92" s="45">
        <v>16.814599999999999</v>
      </c>
      <c r="AB92" s="45">
        <v>0</v>
      </c>
      <c r="AC92" s="45">
        <v>16.814599999999999</v>
      </c>
      <c r="AD92" s="45">
        <v>0</v>
      </c>
      <c r="AE92" s="45">
        <v>22.082799999999999</v>
      </c>
      <c r="AF92" s="45">
        <v>16.6142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 t="s">
        <v>345</v>
      </c>
      <c r="AM92" s="45">
        <v>21.4237</v>
      </c>
    </row>
    <row r="93" spans="1:39" hidden="1" outlineLevel="1">
      <c r="A93" s="13">
        <v>43040</v>
      </c>
      <c r="B93" s="45">
        <v>31.2194</v>
      </c>
      <c r="C93" s="45">
        <v>33.560899999999997</v>
      </c>
      <c r="D93" s="45">
        <v>31.1172</v>
      </c>
      <c r="E93" s="45">
        <v>34.609699999999997</v>
      </c>
      <c r="F93" s="45">
        <v>37.448099999999997</v>
      </c>
      <c r="G93" s="45">
        <v>34.082000000000001</v>
      </c>
      <c r="H93" s="45">
        <v>31.128299999999999</v>
      </c>
      <c r="I93" s="45">
        <v>33.555100000000003</v>
      </c>
      <c r="J93" s="45">
        <v>31.094899999999999</v>
      </c>
      <c r="K93" s="45">
        <v>34.609699999999997</v>
      </c>
      <c r="L93" s="45">
        <v>37.448099999999997</v>
      </c>
      <c r="M93" s="45">
        <v>34.082000000000001</v>
      </c>
      <c r="N93" s="45">
        <v>31.128299999999999</v>
      </c>
      <c r="O93" s="45">
        <v>48.491399999999999</v>
      </c>
      <c r="P93" s="45">
        <v>48.491399999999999</v>
      </c>
      <c r="Q93" s="45">
        <v>0</v>
      </c>
      <c r="R93" s="45">
        <v>0</v>
      </c>
      <c r="S93" s="45">
        <v>0</v>
      </c>
      <c r="T93" s="45">
        <v>0</v>
      </c>
      <c r="U93" s="45">
        <v>13.834199999999999</v>
      </c>
      <c r="V93" s="45">
        <v>0</v>
      </c>
      <c r="W93" s="45">
        <v>13.834199999999999</v>
      </c>
      <c r="X93" s="45">
        <v>3.7105999999999999</v>
      </c>
      <c r="Y93" s="45">
        <v>23.812200000000001</v>
      </c>
      <c r="Z93" s="45">
        <v>13.480499999999999</v>
      </c>
      <c r="AA93" s="45">
        <v>13.834199999999999</v>
      </c>
      <c r="AB93" s="45">
        <v>0</v>
      </c>
      <c r="AC93" s="45">
        <v>13.834199999999999</v>
      </c>
      <c r="AD93" s="45">
        <v>3.7105999999999999</v>
      </c>
      <c r="AE93" s="45">
        <v>23.812200000000001</v>
      </c>
      <c r="AF93" s="45">
        <v>13.480499999999999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18.693300000000001</v>
      </c>
    </row>
    <row r="94" spans="1:39" hidden="1" outlineLevel="1">
      <c r="A94" s="13">
        <v>43070</v>
      </c>
      <c r="B94" s="45">
        <v>32.862000000000002</v>
      </c>
      <c r="C94" s="45">
        <v>34.168100000000003</v>
      </c>
      <c r="D94" s="45">
        <v>31.135300000000001</v>
      </c>
      <c r="E94" s="45">
        <v>35.2986</v>
      </c>
      <c r="F94" s="45">
        <v>48.442</v>
      </c>
      <c r="G94" s="45">
        <v>32.802199999999999</v>
      </c>
      <c r="H94" s="45">
        <v>27.259</v>
      </c>
      <c r="I94" s="45">
        <v>34.6004</v>
      </c>
      <c r="J94" s="45">
        <v>31.134899999999998</v>
      </c>
      <c r="K94" s="45">
        <v>35.922699999999999</v>
      </c>
      <c r="L94" s="45">
        <v>48.442</v>
      </c>
      <c r="M94" s="45">
        <v>33.0411</v>
      </c>
      <c r="N94" s="45">
        <v>34.147199999999998</v>
      </c>
      <c r="O94" s="45">
        <v>8.9176000000000002</v>
      </c>
      <c r="P94" s="45">
        <v>40.099499999999999</v>
      </c>
      <c r="Q94" s="45">
        <v>8.8978000000000002</v>
      </c>
      <c r="R94" s="45" t="s">
        <v>345</v>
      </c>
      <c r="S94" s="45">
        <v>12.680999999999999</v>
      </c>
      <c r="T94" s="45">
        <v>6.5</v>
      </c>
      <c r="U94" s="45">
        <v>13.729699999999999</v>
      </c>
      <c r="V94" s="45">
        <v>0</v>
      </c>
      <c r="W94" s="45">
        <v>13.729699999999999</v>
      </c>
      <c r="X94" s="45">
        <v>0</v>
      </c>
      <c r="Y94" s="45">
        <v>0</v>
      </c>
      <c r="Z94" s="45">
        <v>13.729699999999999</v>
      </c>
      <c r="AA94" s="45">
        <v>14.891999999999999</v>
      </c>
      <c r="AB94" s="45">
        <v>0</v>
      </c>
      <c r="AC94" s="45">
        <v>14.891999999999999</v>
      </c>
      <c r="AD94" s="45">
        <v>0</v>
      </c>
      <c r="AE94" s="45">
        <v>0</v>
      </c>
      <c r="AF94" s="45">
        <v>14.891999999999999</v>
      </c>
      <c r="AG94" s="45">
        <v>8.8864000000000001</v>
      </c>
      <c r="AH94" s="45">
        <v>0</v>
      </c>
      <c r="AI94" s="45">
        <v>8.8864000000000001</v>
      </c>
      <c r="AJ94" s="45" t="s">
        <v>345</v>
      </c>
      <c r="AK94" s="45">
        <v>0</v>
      </c>
      <c r="AL94" s="45">
        <v>8.8864000000000001</v>
      </c>
      <c r="AM94" s="45">
        <v>23.181899999999999</v>
      </c>
    </row>
    <row r="95" spans="1:39" hidden="1" outlineLevel="1">
      <c r="A95" s="13">
        <v>43101</v>
      </c>
      <c r="B95" s="45">
        <v>32.0124</v>
      </c>
      <c r="C95" s="45">
        <v>33.006300000000003</v>
      </c>
      <c r="D95" s="45">
        <v>31.218399999999999</v>
      </c>
      <c r="E95" s="45">
        <v>33.9009</v>
      </c>
      <c r="F95" s="45">
        <v>36.199199999999998</v>
      </c>
      <c r="G95" s="45">
        <v>33.536999999999999</v>
      </c>
      <c r="H95" s="45">
        <v>30.416399999999999</v>
      </c>
      <c r="I95" s="45">
        <v>33.040999999999997</v>
      </c>
      <c r="J95" s="45">
        <v>31.1998</v>
      </c>
      <c r="K95" s="45">
        <v>33.963799999999999</v>
      </c>
      <c r="L95" s="45">
        <v>36.199199999999998</v>
      </c>
      <c r="M95" s="45">
        <v>33.536999999999999</v>
      </c>
      <c r="N95" s="45">
        <v>31.5259</v>
      </c>
      <c r="O95" s="45">
        <v>16.4892</v>
      </c>
      <c r="P95" s="45">
        <v>49.842599999999997</v>
      </c>
      <c r="Q95" s="45">
        <v>10.1729</v>
      </c>
      <c r="R95" s="45" t="s">
        <v>345</v>
      </c>
      <c r="S95" s="45">
        <v>0</v>
      </c>
      <c r="T95" s="45">
        <v>10.1729</v>
      </c>
      <c r="U95" s="45">
        <v>17.659600000000001</v>
      </c>
      <c r="V95" s="45">
        <v>0</v>
      </c>
      <c r="W95" s="45">
        <v>17.659600000000001</v>
      </c>
      <c r="X95" s="45">
        <v>0</v>
      </c>
      <c r="Y95" s="45">
        <v>1.1227</v>
      </c>
      <c r="Z95" s="45">
        <v>17.8858</v>
      </c>
      <c r="AA95" s="45">
        <v>18.875399999999999</v>
      </c>
      <c r="AB95" s="45">
        <v>0</v>
      </c>
      <c r="AC95" s="45">
        <v>18.875399999999999</v>
      </c>
      <c r="AD95" s="45">
        <v>0</v>
      </c>
      <c r="AE95" s="45">
        <v>1.1227</v>
      </c>
      <c r="AF95" s="45">
        <v>19.151</v>
      </c>
      <c r="AG95" s="45">
        <v>8.5</v>
      </c>
      <c r="AH95" s="45">
        <v>0</v>
      </c>
      <c r="AI95" s="45">
        <v>8.5</v>
      </c>
      <c r="AJ95" s="45" t="s">
        <v>345</v>
      </c>
      <c r="AK95" s="45">
        <v>0</v>
      </c>
      <c r="AL95" s="45">
        <v>8.5</v>
      </c>
      <c r="AM95" s="45">
        <v>23.293600000000001</v>
      </c>
    </row>
    <row r="96" spans="1:39" hidden="1" outlineLevel="1">
      <c r="A96" s="13">
        <v>43132</v>
      </c>
      <c r="B96" s="45">
        <v>32.396599999999999</v>
      </c>
      <c r="C96" s="45">
        <v>33.83</v>
      </c>
      <c r="D96" s="45">
        <v>31.389199999999999</v>
      </c>
      <c r="E96" s="45">
        <v>34.779499999999999</v>
      </c>
      <c r="F96" s="45">
        <v>35.142099999999999</v>
      </c>
      <c r="G96" s="45">
        <v>35.293399999999998</v>
      </c>
      <c r="H96" s="45">
        <v>19.321999999999999</v>
      </c>
      <c r="I96" s="45">
        <v>33.797400000000003</v>
      </c>
      <c r="J96" s="45">
        <v>31.254899999999999</v>
      </c>
      <c r="K96" s="45">
        <v>34.779499999999999</v>
      </c>
      <c r="L96" s="45">
        <v>35.142099999999999</v>
      </c>
      <c r="M96" s="45">
        <v>35.293399999999998</v>
      </c>
      <c r="N96" s="45">
        <v>19.321999999999999</v>
      </c>
      <c r="O96" s="45">
        <v>49.957799999999999</v>
      </c>
      <c r="P96" s="45">
        <v>49.957799999999999</v>
      </c>
      <c r="Q96" s="45">
        <v>0</v>
      </c>
      <c r="R96" s="45" t="s">
        <v>345</v>
      </c>
      <c r="S96" s="45">
        <v>0</v>
      </c>
      <c r="T96" s="45">
        <v>0</v>
      </c>
      <c r="U96" s="45">
        <v>15.4673</v>
      </c>
      <c r="V96" s="45">
        <v>0</v>
      </c>
      <c r="W96" s="45">
        <v>15.4673</v>
      </c>
      <c r="X96" s="45">
        <v>0</v>
      </c>
      <c r="Y96" s="45">
        <v>16.3062</v>
      </c>
      <c r="Z96" s="45">
        <v>16.587900000000001</v>
      </c>
      <c r="AA96" s="45">
        <v>16.199300000000001</v>
      </c>
      <c r="AB96" s="45">
        <v>0</v>
      </c>
      <c r="AC96" s="45">
        <v>16.199300000000001</v>
      </c>
      <c r="AD96" s="45">
        <v>0</v>
      </c>
      <c r="AE96" s="45">
        <v>16.3062</v>
      </c>
      <c r="AF96" s="45">
        <v>17.626799999999999</v>
      </c>
      <c r="AG96" s="45">
        <v>6.74</v>
      </c>
      <c r="AH96" s="45">
        <v>0</v>
      </c>
      <c r="AI96" s="45">
        <v>6.74</v>
      </c>
      <c r="AJ96" s="45" t="s">
        <v>345</v>
      </c>
      <c r="AK96" s="45">
        <v>0</v>
      </c>
      <c r="AL96" s="45">
        <v>6.74</v>
      </c>
      <c r="AM96" s="45">
        <v>23.433399999999999</v>
      </c>
    </row>
    <row r="97" spans="1:39" hidden="1" outlineLevel="1">
      <c r="A97" s="13">
        <v>43160</v>
      </c>
      <c r="B97" s="45">
        <v>31.202400000000001</v>
      </c>
      <c r="C97" s="45">
        <v>33.2575</v>
      </c>
      <c r="D97" s="45">
        <v>31.329599999999999</v>
      </c>
      <c r="E97" s="45">
        <v>34.056800000000003</v>
      </c>
      <c r="F97" s="45">
        <v>34.623199999999997</v>
      </c>
      <c r="G97" s="45">
        <v>34.439500000000002</v>
      </c>
      <c r="H97" s="45">
        <v>18.828199999999999</v>
      </c>
      <c r="I97" s="45">
        <v>33.256900000000002</v>
      </c>
      <c r="J97" s="45">
        <v>31.3276</v>
      </c>
      <c r="K97" s="45">
        <v>34.056800000000003</v>
      </c>
      <c r="L97" s="45">
        <v>34.623199999999997</v>
      </c>
      <c r="M97" s="45">
        <v>34.439500000000002</v>
      </c>
      <c r="N97" s="45">
        <v>18.828199999999999</v>
      </c>
      <c r="O97" s="45">
        <v>47.1511</v>
      </c>
      <c r="P97" s="45">
        <v>47.1511</v>
      </c>
      <c r="Q97" s="45">
        <v>0</v>
      </c>
      <c r="R97" s="45" t="s">
        <v>345</v>
      </c>
      <c r="S97" s="45">
        <v>0</v>
      </c>
      <c r="T97" s="45">
        <v>0</v>
      </c>
      <c r="U97" s="45">
        <v>13.713200000000001</v>
      </c>
      <c r="V97" s="45">
        <v>0</v>
      </c>
      <c r="W97" s="45">
        <v>13.713200000000001</v>
      </c>
      <c r="X97" s="45">
        <v>0</v>
      </c>
      <c r="Y97" s="45">
        <v>9.7059999999999995</v>
      </c>
      <c r="Z97" s="45">
        <v>18.463799999999999</v>
      </c>
      <c r="AA97" s="45">
        <v>13.8826</v>
      </c>
      <c r="AB97" s="45">
        <v>0</v>
      </c>
      <c r="AC97" s="45">
        <v>13.8826</v>
      </c>
      <c r="AD97" s="45">
        <v>0</v>
      </c>
      <c r="AE97" s="45">
        <v>9.7059999999999995</v>
      </c>
      <c r="AF97" s="45">
        <v>18.9087</v>
      </c>
      <c r="AG97" s="45">
        <v>4.5</v>
      </c>
      <c r="AH97" s="45">
        <v>0</v>
      </c>
      <c r="AI97" s="45">
        <v>4.5</v>
      </c>
      <c r="AJ97" s="45" t="s">
        <v>345</v>
      </c>
      <c r="AK97" s="45">
        <v>0</v>
      </c>
      <c r="AL97" s="45">
        <v>4.5</v>
      </c>
      <c r="AM97" s="45">
        <v>21.604399999999998</v>
      </c>
    </row>
    <row r="98" spans="1:39" hidden="1" outlineLevel="1">
      <c r="A98" s="13">
        <v>43191</v>
      </c>
      <c r="B98" s="45">
        <v>32.730699999999999</v>
      </c>
      <c r="C98" s="45">
        <v>34.543799999999997</v>
      </c>
      <c r="D98" s="45">
        <v>31.664000000000001</v>
      </c>
      <c r="E98" s="45">
        <v>35.600900000000003</v>
      </c>
      <c r="F98" s="45">
        <v>37.262700000000002</v>
      </c>
      <c r="G98" s="45">
        <v>36.078499999999998</v>
      </c>
      <c r="H98" s="45">
        <v>20.290800000000001</v>
      </c>
      <c r="I98" s="45">
        <v>34.543599999999998</v>
      </c>
      <c r="J98" s="45">
        <v>31.6629</v>
      </c>
      <c r="K98" s="45">
        <v>35.600900000000003</v>
      </c>
      <c r="L98" s="45">
        <v>37.262700000000002</v>
      </c>
      <c r="M98" s="45">
        <v>36.078499999999998</v>
      </c>
      <c r="N98" s="45">
        <v>20.290800000000001</v>
      </c>
      <c r="O98" s="45">
        <v>46.364199999999997</v>
      </c>
      <c r="P98" s="45">
        <v>46.364199999999997</v>
      </c>
      <c r="Q98" s="45">
        <v>0</v>
      </c>
      <c r="R98" s="45">
        <v>0</v>
      </c>
      <c r="S98" s="45">
        <v>0</v>
      </c>
      <c r="T98" s="45">
        <v>0</v>
      </c>
      <c r="U98" s="45">
        <v>15.649699999999999</v>
      </c>
      <c r="V98" s="45">
        <v>0</v>
      </c>
      <c r="W98" s="45">
        <v>15.649699999999999</v>
      </c>
      <c r="X98" s="45">
        <v>0</v>
      </c>
      <c r="Y98" s="45">
        <v>17.1981</v>
      </c>
      <c r="Z98" s="45">
        <v>15.530799999999999</v>
      </c>
      <c r="AA98" s="45">
        <v>18.3169</v>
      </c>
      <c r="AB98" s="45">
        <v>0</v>
      </c>
      <c r="AC98" s="45">
        <v>18.3169</v>
      </c>
      <c r="AD98" s="45">
        <v>0</v>
      </c>
      <c r="AE98" s="45">
        <v>17.1981</v>
      </c>
      <c r="AF98" s="45">
        <v>18.436</v>
      </c>
      <c r="AG98" s="45">
        <v>8</v>
      </c>
      <c r="AH98" s="45">
        <v>0</v>
      </c>
      <c r="AI98" s="45">
        <v>8</v>
      </c>
      <c r="AJ98" s="45">
        <v>0</v>
      </c>
      <c r="AK98" s="45">
        <v>0</v>
      </c>
      <c r="AL98" s="45">
        <v>8</v>
      </c>
      <c r="AM98" s="45">
        <v>20.5883</v>
      </c>
    </row>
    <row r="99" spans="1:39" hidden="1" outlineLevel="1">
      <c r="A99" s="13">
        <v>43221</v>
      </c>
      <c r="B99" s="45">
        <v>32.383200000000002</v>
      </c>
      <c r="C99" s="45">
        <v>33.575600000000001</v>
      </c>
      <c r="D99" s="45">
        <v>31.178599999999999</v>
      </c>
      <c r="E99" s="45">
        <v>34.732900000000001</v>
      </c>
      <c r="F99" s="45">
        <v>34.9086</v>
      </c>
      <c r="G99" s="45">
        <v>35.146999999999998</v>
      </c>
      <c r="H99" s="45">
        <v>21.8887</v>
      </c>
      <c r="I99" s="45">
        <v>33.7911</v>
      </c>
      <c r="J99" s="45">
        <v>31.177299999999999</v>
      </c>
      <c r="K99" s="45">
        <v>35.069600000000001</v>
      </c>
      <c r="L99" s="45">
        <v>34.9086</v>
      </c>
      <c r="M99" s="45">
        <v>35.564500000000002</v>
      </c>
      <c r="N99" s="45">
        <v>22.164300000000001</v>
      </c>
      <c r="O99" s="45">
        <v>9.1776</v>
      </c>
      <c r="P99" s="45">
        <v>43.747399999999999</v>
      </c>
      <c r="Q99" s="45">
        <v>9.0487000000000002</v>
      </c>
      <c r="R99" s="45" t="s">
        <v>345</v>
      </c>
      <c r="S99" s="45">
        <v>9</v>
      </c>
      <c r="T99" s="45">
        <v>10</v>
      </c>
      <c r="U99" s="45">
        <v>18.796399999999998</v>
      </c>
      <c r="V99" s="45">
        <v>0</v>
      </c>
      <c r="W99" s="45">
        <v>18.796399999999998</v>
      </c>
      <c r="X99" s="45">
        <v>0</v>
      </c>
      <c r="Y99" s="45">
        <v>19.176300000000001</v>
      </c>
      <c r="Z99" s="45">
        <v>18.754999999999999</v>
      </c>
      <c r="AA99" s="45">
        <v>18.796399999999998</v>
      </c>
      <c r="AB99" s="45">
        <v>0</v>
      </c>
      <c r="AC99" s="45">
        <v>18.796399999999998</v>
      </c>
      <c r="AD99" s="45">
        <v>0</v>
      </c>
      <c r="AE99" s="45">
        <v>19.176300000000001</v>
      </c>
      <c r="AF99" s="45">
        <v>18.754999999999999</v>
      </c>
      <c r="AG99" s="45">
        <v>0</v>
      </c>
      <c r="AH99" s="45">
        <v>0</v>
      </c>
      <c r="AI99" s="45">
        <v>0</v>
      </c>
      <c r="AJ99" s="45" t="s">
        <v>345</v>
      </c>
      <c r="AK99" s="45">
        <v>0</v>
      </c>
      <c r="AL99" s="45">
        <v>0</v>
      </c>
      <c r="AM99" s="45">
        <v>22.430299999999999</v>
      </c>
    </row>
    <row r="100" spans="1:39" hidden="1" outlineLevel="1">
      <c r="A100" s="13">
        <v>43252</v>
      </c>
      <c r="B100" s="45">
        <v>32.936799999999998</v>
      </c>
      <c r="C100" s="45">
        <v>34.520499999999998</v>
      </c>
      <c r="D100" s="45">
        <v>31.768899999999999</v>
      </c>
      <c r="E100" s="45">
        <v>35.459400000000002</v>
      </c>
      <c r="F100" s="45">
        <v>35.685299999999998</v>
      </c>
      <c r="G100" s="45">
        <v>36.637999999999998</v>
      </c>
      <c r="H100" s="45">
        <v>13.711600000000001</v>
      </c>
      <c r="I100" s="45">
        <v>34.894799999999996</v>
      </c>
      <c r="J100" s="45">
        <v>31.766100000000002</v>
      </c>
      <c r="K100" s="45">
        <v>35.979999999999997</v>
      </c>
      <c r="L100" s="45">
        <v>35.685299999999998</v>
      </c>
      <c r="M100" s="45">
        <v>36.637999999999998</v>
      </c>
      <c r="N100" s="45">
        <v>19.401599999999998</v>
      </c>
      <c r="O100" s="45">
        <v>4.6132</v>
      </c>
      <c r="P100" s="45">
        <v>43.295099999999998</v>
      </c>
      <c r="Q100" s="45">
        <v>4.4154999999999998</v>
      </c>
      <c r="R100" s="45">
        <v>0</v>
      </c>
      <c r="S100" s="45" t="s">
        <v>345</v>
      </c>
      <c r="T100" s="45">
        <v>4.4154999999999998</v>
      </c>
      <c r="U100" s="45">
        <v>13.298500000000001</v>
      </c>
      <c r="V100" s="45">
        <v>0</v>
      </c>
      <c r="W100" s="45">
        <v>13.298500000000001</v>
      </c>
      <c r="X100" s="45">
        <v>0</v>
      </c>
      <c r="Y100" s="45">
        <v>17.1981</v>
      </c>
      <c r="Z100" s="45">
        <v>18.644500000000001</v>
      </c>
      <c r="AA100" s="45">
        <v>13.298500000000001</v>
      </c>
      <c r="AB100" s="45">
        <v>0</v>
      </c>
      <c r="AC100" s="45">
        <v>13.298500000000001</v>
      </c>
      <c r="AD100" s="45">
        <v>0</v>
      </c>
      <c r="AE100" s="45">
        <v>17.1981</v>
      </c>
      <c r="AF100" s="45">
        <v>18.644500000000001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345</v>
      </c>
      <c r="AL100" s="45">
        <v>0</v>
      </c>
      <c r="AM100" s="45">
        <v>25.002600000000001</v>
      </c>
    </row>
    <row r="101" spans="1:39" hidden="1" outlineLevel="1">
      <c r="A101" s="13">
        <v>43282</v>
      </c>
      <c r="B101" s="45">
        <v>34.007199999999997</v>
      </c>
      <c r="C101" s="45">
        <v>35.515300000000003</v>
      </c>
      <c r="D101" s="45">
        <v>31.8094</v>
      </c>
      <c r="E101" s="45">
        <v>37.069800000000001</v>
      </c>
      <c r="F101" s="45">
        <v>34.3354</v>
      </c>
      <c r="G101" s="45">
        <v>38.587899999999998</v>
      </c>
      <c r="H101" s="45">
        <v>20.797799999999999</v>
      </c>
      <c r="I101" s="45">
        <v>35.5199</v>
      </c>
      <c r="J101" s="45">
        <v>31.795000000000002</v>
      </c>
      <c r="K101" s="45">
        <v>37.082799999999999</v>
      </c>
      <c r="L101" s="45">
        <v>34.3354</v>
      </c>
      <c r="M101" s="45">
        <v>38.587899999999998</v>
      </c>
      <c r="N101" s="45">
        <v>20.690899999999999</v>
      </c>
      <c r="O101" s="45">
        <v>30.588899999999999</v>
      </c>
      <c r="P101" s="45">
        <v>50.010599999999997</v>
      </c>
      <c r="Q101" s="45">
        <v>24.19</v>
      </c>
      <c r="R101" s="45" t="s">
        <v>345</v>
      </c>
      <c r="S101" s="45">
        <v>0</v>
      </c>
      <c r="T101" s="45">
        <v>24.19</v>
      </c>
      <c r="U101" s="45">
        <v>15.527699999999999</v>
      </c>
      <c r="V101" s="45">
        <v>0</v>
      </c>
      <c r="W101" s="45">
        <v>15.527699999999999</v>
      </c>
      <c r="X101" s="45">
        <v>0</v>
      </c>
      <c r="Y101" s="45">
        <v>17.470500000000001</v>
      </c>
      <c r="Z101" s="45">
        <v>15.3049</v>
      </c>
      <c r="AA101" s="45">
        <v>18.978899999999999</v>
      </c>
      <c r="AB101" s="45">
        <v>0</v>
      </c>
      <c r="AC101" s="45">
        <v>18.978899999999999</v>
      </c>
      <c r="AD101" s="45">
        <v>0</v>
      </c>
      <c r="AE101" s="45">
        <v>20.550899999999999</v>
      </c>
      <c r="AF101" s="45">
        <v>18.757999999999999</v>
      </c>
      <c r="AG101" s="45">
        <v>7.1021999999999998</v>
      </c>
      <c r="AH101" s="45">
        <v>0</v>
      </c>
      <c r="AI101" s="45">
        <v>7.1021999999999998</v>
      </c>
      <c r="AJ101" s="45" t="s">
        <v>345</v>
      </c>
      <c r="AK101" s="45">
        <v>1E-3</v>
      </c>
      <c r="AL101" s="45">
        <v>7.5</v>
      </c>
      <c r="AM101" s="45">
        <v>24.8126</v>
      </c>
    </row>
    <row r="102" spans="1:39" hidden="1" outlineLevel="1">
      <c r="A102" s="13">
        <v>43313</v>
      </c>
      <c r="B102" s="45">
        <v>34.065800000000003</v>
      </c>
      <c r="C102" s="45">
        <v>35.661200000000001</v>
      </c>
      <c r="D102" s="45">
        <v>31.625399999999999</v>
      </c>
      <c r="E102" s="45">
        <v>37.407800000000002</v>
      </c>
      <c r="F102" s="45">
        <v>33.809600000000003</v>
      </c>
      <c r="G102" s="45">
        <v>39.3005</v>
      </c>
      <c r="H102" s="45">
        <v>22.419699999999999</v>
      </c>
      <c r="I102" s="45">
        <v>35.659599999999998</v>
      </c>
      <c r="J102" s="45">
        <v>31.617699999999999</v>
      </c>
      <c r="K102" s="45">
        <v>37.407800000000002</v>
      </c>
      <c r="L102" s="45">
        <v>33.809600000000003</v>
      </c>
      <c r="M102" s="45">
        <v>39.3005</v>
      </c>
      <c r="N102" s="45">
        <v>22.419699999999999</v>
      </c>
      <c r="O102" s="45">
        <v>44.433</v>
      </c>
      <c r="P102" s="45">
        <v>44.433</v>
      </c>
      <c r="Q102" s="45">
        <v>0</v>
      </c>
      <c r="R102" s="45" t="s">
        <v>345</v>
      </c>
      <c r="S102" s="45">
        <v>0</v>
      </c>
      <c r="T102" s="45">
        <v>0</v>
      </c>
      <c r="U102" s="45">
        <v>17.199100000000001</v>
      </c>
      <c r="V102" s="45">
        <v>0</v>
      </c>
      <c r="W102" s="45">
        <v>17.199100000000001</v>
      </c>
      <c r="X102" s="45">
        <v>0</v>
      </c>
      <c r="Y102" s="45">
        <v>17.5336</v>
      </c>
      <c r="Z102" s="45">
        <v>17.5032</v>
      </c>
      <c r="AA102" s="45">
        <v>17.558800000000002</v>
      </c>
      <c r="AB102" s="45">
        <v>0</v>
      </c>
      <c r="AC102" s="45">
        <v>17.558800000000002</v>
      </c>
      <c r="AD102" s="45">
        <v>0</v>
      </c>
      <c r="AE102" s="45">
        <v>17.5336</v>
      </c>
      <c r="AF102" s="45">
        <v>17.896100000000001</v>
      </c>
      <c r="AG102" s="45">
        <v>4</v>
      </c>
      <c r="AH102" s="45">
        <v>0</v>
      </c>
      <c r="AI102" s="45">
        <v>4</v>
      </c>
      <c r="AJ102" s="45" t="s">
        <v>345</v>
      </c>
      <c r="AK102" s="45">
        <v>0</v>
      </c>
      <c r="AL102" s="45">
        <v>4</v>
      </c>
      <c r="AM102" s="45">
        <v>25.504799999999999</v>
      </c>
    </row>
    <row r="103" spans="1:39" hidden="1" outlineLevel="1">
      <c r="A103" s="13">
        <v>43344</v>
      </c>
      <c r="B103" s="45">
        <v>34.308500000000002</v>
      </c>
      <c r="C103" s="45">
        <v>36.819200000000002</v>
      </c>
      <c r="D103" s="45">
        <v>31.8855</v>
      </c>
      <c r="E103" s="45">
        <v>38.554099999999998</v>
      </c>
      <c r="F103" s="45">
        <v>31.2317</v>
      </c>
      <c r="G103" s="45">
        <v>41.248899999999999</v>
      </c>
      <c r="H103" s="45">
        <v>27.1403</v>
      </c>
      <c r="I103" s="45">
        <v>36.864199999999997</v>
      </c>
      <c r="J103" s="45">
        <v>31.884699999999999</v>
      </c>
      <c r="K103" s="45">
        <v>38.619300000000003</v>
      </c>
      <c r="L103" s="45">
        <v>31.2317</v>
      </c>
      <c r="M103" s="45">
        <v>41.248899999999999</v>
      </c>
      <c r="N103" s="45">
        <v>28.695399999999999</v>
      </c>
      <c r="O103" s="45">
        <v>11.2399</v>
      </c>
      <c r="P103" s="45">
        <v>53.807899999999997</v>
      </c>
      <c r="Q103" s="45">
        <v>11</v>
      </c>
      <c r="R103" s="45" t="s">
        <v>345</v>
      </c>
      <c r="S103" s="45">
        <v>0</v>
      </c>
      <c r="T103" s="45">
        <v>11</v>
      </c>
      <c r="U103" s="45">
        <v>17.5427</v>
      </c>
      <c r="V103" s="45">
        <v>0</v>
      </c>
      <c r="W103" s="45">
        <v>17.5427</v>
      </c>
      <c r="X103" s="45">
        <v>0</v>
      </c>
      <c r="Y103" s="45">
        <v>18</v>
      </c>
      <c r="Z103" s="45">
        <v>17.5427</v>
      </c>
      <c r="AA103" s="45">
        <v>18.4072</v>
      </c>
      <c r="AB103" s="45">
        <v>0</v>
      </c>
      <c r="AC103" s="45">
        <v>18.4072</v>
      </c>
      <c r="AD103" s="45">
        <v>0</v>
      </c>
      <c r="AE103" s="45">
        <v>18</v>
      </c>
      <c r="AF103" s="45">
        <v>18.407299999999999</v>
      </c>
      <c r="AG103" s="45">
        <v>6</v>
      </c>
      <c r="AH103" s="45">
        <v>0</v>
      </c>
      <c r="AI103" s="45">
        <v>6</v>
      </c>
      <c r="AJ103" s="45" t="s">
        <v>345</v>
      </c>
      <c r="AK103" s="45">
        <v>0</v>
      </c>
      <c r="AL103" s="45">
        <v>6</v>
      </c>
      <c r="AM103" s="45">
        <v>23.866099999999999</v>
      </c>
    </row>
    <row r="104" spans="1:39" hidden="1" outlineLevel="1">
      <c r="A104" s="13">
        <v>43374</v>
      </c>
      <c r="B104" s="45">
        <v>35.714700000000001</v>
      </c>
      <c r="C104" s="45">
        <v>37.395699999999998</v>
      </c>
      <c r="D104" s="45">
        <v>37.094200000000001</v>
      </c>
      <c r="E104" s="45">
        <v>37.4803</v>
      </c>
      <c r="F104" s="45">
        <v>35.610300000000002</v>
      </c>
      <c r="G104" s="45">
        <v>39.361899999999999</v>
      </c>
      <c r="H104" s="45">
        <v>20.1356</v>
      </c>
      <c r="I104" s="45">
        <v>37.394199999999998</v>
      </c>
      <c r="J104" s="45">
        <v>37.087299999999999</v>
      </c>
      <c r="K104" s="45">
        <v>37.4803</v>
      </c>
      <c r="L104" s="45">
        <v>35.610300000000002</v>
      </c>
      <c r="M104" s="45">
        <v>39.361899999999999</v>
      </c>
      <c r="N104" s="45">
        <v>20.1356</v>
      </c>
      <c r="O104" s="45">
        <v>49.414299999999997</v>
      </c>
      <c r="P104" s="45">
        <v>49.414299999999997</v>
      </c>
      <c r="Q104" s="45">
        <v>0</v>
      </c>
      <c r="R104" s="45" t="s">
        <v>345</v>
      </c>
      <c r="S104" s="45">
        <v>0</v>
      </c>
      <c r="T104" s="45" t="s">
        <v>345</v>
      </c>
      <c r="U104" s="45">
        <v>18.545200000000001</v>
      </c>
      <c r="V104" s="45">
        <v>0</v>
      </c>
      <c r="W104" s="45">
        <v>18.545200000000001</v>
      </c>
      <c r="X104" s="45">
        <v>0</v>
      </c>
      <c r="Y104" s="45">
        <v>0</v>
      </c>
      <c r="Z104" s="45">
        <v>18.545200000000001</v>
      </c>
      <c r="AA104" s="45">
        <v>18.545200000000001</v>
      </c>
      <c r="AB104" s="45">
        <v>0</v>
      </c>
      <c r="AC104" s="45">
        <v>18.545200000000001</v>
      </c>
      <c r="AD104" s="45">
        <v>0</v>
      </c>
      <c r="AE104" s="45">
        <v>0</v>
      </c>
      <c r="AF104" s="45">
        <v>18.545200000000001</v>
      </c>
      <c r="AG104" s="45">
        <v>0</v>
      </c>
      <c r="AH104" s="45">
        <v>0</v>
      </c>
      <c r="AI104" s="45">
        <v>0</v>
      </c>
      <c r="AJ104" s="45" t="s">
        <v>345</v>
      </c>
      <c r="AK104" s="45">
        <v>0</v>
      </c>
      <c r="AL104" s="45" t="s">
        <v>345</v>
      </c>
      <c r="AM104" s="45">
        <v>25.834</v>
      </c>
    </row>
    <row r="105" spans="1:39" hidden="1" outlineLevel="1">
      <c r="A105" s="13">
        <v>43405</v>
      </c>
      <c r="B105" s="45">
        <v>35.345700000000001</v>
      </c>
      <c r="C105" s="45">
        <v>36.787399999999998</v>
      </c>
      <c r="D105" s="45">
        <v>34.770099999999999</v>
      </c>
      <c r="E105" s="45">
        <v>37.133699999999997</v>
      </c>
      <c r="F105" s="45">
        <v>35.729599999999998</v>
      </c>
      <c r="G105" s="45">
        <v>39.048200000000001</v>
      </c>
      <c r="H105" s="45">
        <v>14.772399999999999</v>
      </c>
      <c r="I105" s="45">
        <v>36.786799999999999</v>
      </c>
      <c r="J105" s="45">
        <v>34.765799999999999</v>
      </c>
      <c r="K105" s="45">
        <v>37.133699999999997</v>
      </c>
      <c r="L105" s="45">
        <v>35.729599999999998</v>
      </c>
      <c r="M105" s="45">
        <v>39.048200000000001</v>
      </c>
      <c r="N105" s="45">
        <v>14.772399999999999</v>
      </c>
      <c r="O105" s="45">
        <v>54.063200000000002</v>
      </c>
      <c r="P105" s="45">
        <v>54.063200000000002</v>
      </c>
      <c r="Q105" s="45">
        <v>0</v>
      </c>
      <c r="R105" s="45" t="s">
        <v>345</v>
      </c>
      <c r="S105" s="45">
        <v>0</v>
      </c>
      <c r="T105" s="45">
        <v>0</v>
      </c>
      <c r="U105" s="45">
        <v>19.189800000000002</v>
      </c>
      <c r="V105" s="45">
        <v>0</v>
      </c>
      <c r="W105" s="45">
        <v>19.189800000000002</v>
      </c>
      <c r="X105" s="45">
        <v>0</v>
      </c>
      <c r="Y105" s="45">
        <v>22.966899999999999</v>
      </c>
      <c r="Z105" s="45">
        <v>19.108599999999999</v>
      </c>
      <c r="AA105" s="45">
        <v>19.189800000000002</v>
      </c>
      <c r="AB105" s="45">
        <v>0</v>
      </c>
      <c r="AC105" s="45">
        <v>19.189800000000002</v>
      </c>
      <c r="AD105" s="45">
        <v>0</v>
      </c>
      <c r="AE105" s="45">
        <v>22.966899999999999</v>
      </c>
      <c r="AF105" s="45">
        <v>19.108599999999999</v>
      </c>
      <c r="AG105" s="45">
        <v>0</v>
      </c>
      <c r="AH105" s="45">
        <v>0</v>
      </c>
      <c r="AI105" s="45">
        <v>0</v>
      </c>
      <c r="AJ105" s="45" t="s">
        <v>345</v>
      </c>
      <c r="AK105" s="45">
        <v>0</v>
      </c>
      <c r="AL105" s="45">
        <v>0</v>
      </c>
      <c r="AM105" s="45">
        <v>25.5471</v>
      </c>
    </row>
    <row r="106" spans="1:39" hidden="1" outlineLevel="1">
      <c r="A106" s="13">
        <v>43435</v>
      </c>
      <c r="B106" s="45">
        <v>36.322699999999998</v>
      </c>
      <c r="C106" s="45">
        <v>38.671100000000003</v>
      </c>
      <c r="D106" s="45">
        <v>34.522599999999997</v>
      </c>
      <c r="E106" s="45">
        <v>39.4131</v>
      </c>
      <c r="F106" s="45">
        <v>36.947699999999998</v>
      </c>
      <c r="G106" s="45">
        <v>42.576099999999997</v>
      </c>
      <c r="H106" s="45">
        <v>15.630699999999999</v>
      </c>
      <c r="I106" s="45">
        <v>38.961399999999998</v>
      </c>
      <c r="J106" s="45">
        <v>34.5139</v>
      </c>
      <c r="K106" s="45">
        <v>39.767000000000003</v>
      </c>
      <c r="L106" s="45">
        <v>36.947699999999998</v>
      </c>
      <c r="M106" s="45">
        <v>42.576099999999997</v>
      </c>
      <c r="N106" s="45">
        <v>16.950800000000001</v>
      </c>
      <c r="O106" s="45">
        <v>12.7357</v>
      </c>
      <c r="P106" s="45">
        <v>57.090299999999999</v>
      </c>
      <c r="Q106" s="45">
        <v>12.5</v>
      </c>
      <c r="R106" s="45">
        <v>0</v>
      </c>
      <c r="S106" s="45">
        <v>0</v>
      </c>
      <c r="T106" s="45">
        <v>12.5</v>
      </c>
      <c r="U106" s="45">
        <v>16.063800000000001</v>
      </c>
      <c r="V106" s="45">
        <v>0</v>
      </c>
      <c r="W106" s="45">
        <v>16.063800000000001</v>
      </c>
      <c r="X106" s="45">
        <v>0</v>
      </c>
      <c r="Y106" s="45">
        <v>0</v>
      </c>
      <c r="Z106" s="45">
        <v>16.063800000000001</v>
      </c>
      <c r="AA106" s="45">
        <v>17.0548</v>
      </c>
      <c r="AB106" s="45">
        <v>0</v>
      </c>
      <c r="AC106" s="45">
        <v>17.0548</v>
      </c>
      <c r="AD106" s="45">
        <v>0</v>
      </c>
      <c r="AE106" s="45">
        <v>0</v>
      </c>
      <c r="AF106" s="45">
        <v>17.0548</v>
      </c>
      <c r="AG106" s="45">
        <v>13.6</v>
      </c>
      <c r="AH106" s="45">
        <v>0</v>
      </c>
      <c r="AI106" s="45">
        <v>13.6</v>
      </c>
      <c r="AJ106" s="45">
        <v>0</v>
      </c>
      <c r="AK106" s="45">
        <v>0</v>
      </c>
      <c r="AL106" s="45">
        <v>13.6</v>
      </c>
      <c r="AM106" s="45">
        <v>24.439499999999999</v>
      </c>
    </row>
    <row r="107" spans="1:39" hidden="1" outlineLevel="1">
      <c r="A107" s="13">
        <v>43466</v>
      </c>
      <c r="B107" s="45">
        <v>36.137099999999997</v>
      </c>
      <c r="C107" s="45">
        <v>37.356200000000001</v>
      </c>
      <c r="D107" s="45">
        <v>34.746699999999997</v>
      </c>
      <c r="E107" s="45">
        <v>37.7714</v>
      </c>
      <c r="F107" s="45">
        <v>37.360399999999998</v>
      </c>
      <c r="G107" s="45">
        <v>38.800899999999999</v>
      </c>
      <c r="H107" s="45">
        <v>13.452999999999999</v>
      </c>
      <c r="I107" s="45">
        <v>37.406999999999996</v>
      </c>
      <c r="J107" s="45">
        <v>34.742899999999999</v>
      </c>
      <c r="K107" s="45">
        <v>37.831699999999998</v>
      </c>
      <c r="L107" s="45">
        <v>37.360399999999998</v>
      </c>
      <c r="M107" s="45">
        <v>38.800899999999999</v>
      </c>
      <c r="N107" s="45">
        <v>14.097200000000001</v>
      </c>
      <c r="O107" s="45">
        <v>9.6130999999999993</v>
      </c>
      <c r="P107" s="45">
        <v>56.729799999999997</v>
      </c>
      <c r="Q107" s="45">
        <v>9</v>
      </c>
      <c r="R107" s="45" t="s">
        <v>345</v>
      </c>
      <c r="S107" s="45">
        <v>0</v>
      </c>
      <c r="T107" s="45">
        <v>9</v>
      </c>
      <c r="U107" s="45">
        <v>14.380800000000001</v>
      </c>
      <c r="V107" s="45">
        <v>0</v>
      </c>
      <c r="W107" s="45">
        <v>14.380800000000001</v>
      </c>
      <c r="X107" s="45">
        <v>0</v>
      </c>
      <c r="Y107" s="45">
        <v>0</v>
      </c>
      <c r="Z107" s="45">
        <v>16.626899999999999</v>
      </c>
      <c r="AA107" s="45">
        <v>17.227499999999999</v>
      </c>
      <c r="AB107" s="45">
        <v>0</v>
      </c>
      <c r="AC107" s="45">
        <v>17.227499999999999</v>
      </c>
      <c r="AD107" s="45">
        <v>0</v>
      </c>
      <c r="AE107" s="45">
        <v>0</v>
      </c>
      <c r="AF107" s="45">
        <v>17.227499999999999</v>
      </c>
      <c r="AG107" s="45">
        <v>4.1997</v>
      </c>
      <c r="AH107" s="45">
        <v>0</v>
      </c>
      <c r="AI107" s="45">
        <v>4.1997</v>
      </c>
      <c r="AJ107" s="45" t="s">
        <v>345</v>
      </c>
      <c r="AK107" s="45">
        <v>0</v>
      </c>
      <c r="AL107" s="45">
        <v>11</v>
      </c>
      <c r="AM107" s="45">
        <v>26.542200000000001</v>
      </c>
    </row>
    <row r="108" spans="1:39" hidden="1" outlineLevel="1">
      <c r="A108" s="13">
        <v>43497</v>
      </c>
      <c r="B108" s="45">
        <v>33.247199999999999</v>
      </c>
      <c r="C108" s="45">
        <v>34.790599999999998</v>
      </c>
      <c r="D108" s="45">
        <v>35.186399999999999</v>
      </c>
      <c r="E108" s="45">
        <v>34.721899999999998</v>
      </c>
      <c r="F108" s="45">
        <v>35.571599999999997</v>
      </c>
      <c r="G108" s="45">
        <v>35.287300000000002</v>
      </c>
      <c r="H108" s="45">
        <v>10.7098</v>
      </c>
      <c r="I108" s="45">
        <v>34.787999999999997</v>
      </c>
      <c r="J108" s="45">
        <v>35.1693</v>
      </c>
      <c r="K108" s="45">
        <v>34.721899999999998</v>
      </c>
      <c r="L108" s="45">
        <v>35.571599999999997</v>
      </c>
      <c r="M108" s="45">
        <v>35.287300000000002</v>
      </c>
      <c r="N108" s="45">
        <v>10.7098</v>
      </c>
      <c r="O108" s="45">
        <v>51.7498</v>
      </c>
      <c r="P108" s="45">
        <v>51.7498</v>
      </c>
      <c r="Q108" s="45">
        <v>0</v>
      </c>
      <c r="R108" s="45" t="s">
        <v>345</v>
      </c>
      <c r="S108" s="45">
        <v>0</v>
      </c>
      <c r="T108" s="45">
        <v>0</v>
      </c>
      <c r="U108" s="45">
        <v>19.147300000000001</v>
      </c>
      <c r="V108" s="45">
        <v>0</v>
      </c>
      <c r="W108" s="45">
        <v>19.147300000000001</v>
      </c>
      <c r="X108" s="45">
        <v>0</v>
      </c>
      <c r="Y108" s="45">
        <v>17.899999999999999</v>
      </c>
      <c r="Z108" s="45">
        <v>19.294499999999999</v>
      </c>
      <c r="AA108" s="45">
        <v>20.3125</v>
      </c>
      <c r="AB108" s="45">
        <v>0</v>
      </c>
      <c r="AC108" s="45">
        <v>20.3125</v>
      </c>
      <c r="AD108" s="45">
        <v>0</v>
      </c>
      <c r="AE108" s="45">
        <v>17.899999999999999</v>
      </c>
      <c r="AF108" s="45">
        <v>20.632400000000001</v>
      </c>
      <c r="AG108" s="45">
        <v>8.5</v>
      </c>
      <c r="AH108" s="45">
        <v>0</v>
      </c>
      <c r="AI108" s="45">
        <v>8.5</v>
      </c>
      <c r="AJ108" s="45" t="s">
        <v>345</v>
      </c>
      <c r="AK108" s="45">
        <v>0</v>
      </c>
      <c r="AL108" s="45">
        <v>8.5</v>
      </c>
      <c r="AM108" s="45">
        <v>25.675000000000001</v>
      </c>
    </row>
    <row r="109" spans="1:39" hidden="1" outlineLevel="1">
      <c r="A109" s="13">
        <v>43525</v>
      </c>
      <c r="B109" s="45">
        <v>31.534600000000001</v>
      </c>
      <c r="C109" s="45">
        <v>32.512300000000003</v>
      </c>
      <c r="D109" s="45">
        <v>35.252099999999999</v>
      </c>
      <c r="E109" s="45">
        <v>32.049399999999999</v>
      </c>
      <c r="F109" s="45">
        <v>29.200399999999998</v>
      </c>
      <c r="G109" s="45">
        <v>34.784999999999997</v>
      </c>
      <c r="H109" s="45">
        <v>13.0832</v>
      </c>
      <c r="I109" s="45">
        <v>32.534100000000002</v>
      </c>
      <c r="J109" s="45">
        <v>35.249600000000001</v>
      </c>
      <c r="K109" s="45">
        <v>32.074800000000003</v>
      </c>
      <c r="L109" s="45">
        <v>29.200399999999998</v>
      </c>
      <c r="M109" s="45">
        <v>34.784999999999997</v>
      </c>
      <c r="N109" s="45">
        <v>13.2148</v>
      </c>
      <c r="O109" s="45">
        <v>10.8085</v>
      </c>
      <c r="P109" s="45">
        <v>56.104399999999998</v>
      </c>
      <c r="Q109" s="45">
        <v>10</v>
      </c>
      <c r="R109" s="45">
        <v>0</v>
      </c>
      <c r="S109" s="45">
        <v>0</v>
      </c>
      <c r="T109" s="45">
        <v>10</v>
      </c>
      <c r="U109" s="45">
        <v>18.680700000000002</v>
      </c>
      <c r="V109" s="45">
        <v>0</v>
      </c>
      <c r="W109" s="45">
        <v>18.680700000000002</v>
      </c>
      <c r="X109" s="45">
        <v>0</v>
      </c>
      <c r="Y109" s="45">
        <v>17.923999999999999</v>
      </c>
      <c r="Z109" s="45">
        <v>18.811499999999999</v>
      </c>
      <c r="AA109" s="45">
        <v>18.680700000000002</v>
      </c>
      <c r="AB109" s="45">
        <v>0</v>
      </c>
      <c r="AC109" s="45">
        <v>18.680700000000002</v>
      </c>
      <c r="AD109" s="45">
        <v>0</v>
      </c>
      <c r="AE109" s="45">
        <v>17.923999999999999</v>
      </c>
      <c r="AF109" s="45">
        <v>18.811499999999999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26.240500000000001</v>
      </c>
    </row>
    <row r="110" spans="1:39" hidden="1" outlineLevel="1">
      <c r="A110" s="13">
        <v>43556</v>
      </c>
      <c r="B110" s="45">
        <v>33.175600000000003</v>
      </c>
      <c r="C110" s="45">
        <v>34.698999999999998</v>
      </c>
      <c r="D110" s="45">
        <v>35.6126</v>
      </c>
      <c r="E110" s="45">
        <v>34.545900000000003</v>
      </c>
      <c r="F110" s="45">
        <v>35.052799999999998</v>
      </c>
      <c r="G110" s="45">
        <v>34.752299999999998</v>
      </c>
      <c r="H110" s="45">
        <v>22.631799999999998</v>
      </c>
      <c r="I110" s="45">
        <v>34.698799999999999</v>
      </c>
      <c r="J110" s="45">
        <v>35.611600000000003</v>
      </c>
      <c r="K110" s="45">
        <v>34.545900000000003</v>
      </c>
      <c r="L110" s="45">
        <v>35.052900000000001</v>
      </c>
      <c r="M110" s="45">
        <v>34.752299999999998</v>
      </c>
      <c r="N110" s="45">
        <v>22.631799999999998</v>
      </c>
      <c r="O110" s="45">
        <v>49.924700000000001</v>
      </c>
      <c r="P110" s="45">
        <v>51.469700000000003</v>
      </c>
      <c r="Q110" s="45">
        <v>18</v>
      </c>
      <c r="R110" s="45">
        <v>18</v>
      </c>
      <c r="S110" s="45">
        <v>0</v>
      </c>
      <c r="T110" s="45">
        <v>0</v>
      </c>
      <c r="U110" s="45">
        <v>17.018999999999998</v>
      </c>
      <c r="V110" s="45">
        <v>0</v>
      </c>
      <c r="W110" s="45">
        <v>17.018999999999998</v>
      </c>
      <c r="X110" s="45">
        <v>0</v>
      </c>
      <c r="Y110" s="45">
        <v>8.3833000000000002</v>
      </c>
      <c r="Z110" s="45">
        <v>17.855399999999999</v>
      </c>
      <c r="AA110" s="45">
        <v>18.511399999999998</v>
      </c>
      <c r="AB110" s="45">
        <v>0</v>
      </c>
      <c r="AC110" s="45">
        <v>18.511399999999998</v>
      </c>
      <c r="AD110" s="45">
        <v>0</v>
      </c>
      <c r="AE110" s="45">
        <v>19.753900000000002</v>
      </c>
      <c r="AF110" s="45">
        <v>18.507300000000001</v>
      </c>
      <c r="AG110" s="45">
        <v>6.8384</v>
      </c>
      <c r="AH110" s="45">
        <v>0</v>
      </c>
      <c r="AI110" s="45">
        <v>6.8384</v>
      </c>
      <c r="AJ110" s="45">
        <v>0</v>
      </c>
      <c r="AK110" s="45">
        <v>8</v>
      </c>
      <c r="AL110" s="45">
        <v>4.5</v>
      </c>
      <c r="AM110" s="45">
        <v>24.7987</v>
      </c>
    </row>
    <row r="111" spans="1:39" hidden="1" outlineLevel="1">
      <c r="A111" s="13">
        <v>43586</v>
      </c>
      <c r="B111" s="45">
        <v>34.467100000000002</v>
      </c>
      <c r="C111" s="45">
        <v>35.814599999999999</v>
      </c>
      <c r="D111" s="45">
        <v>35.395899999999997</v>
      </c>
      <c r="E111" s="45">
        <v>35.883800000000001</v>
      </c>
      <c r="F111" s="45">
        <v>37.5623</v>
      </c>
      <c r="G111" s="45">
        <v>34.992800000000003</v>
      </c>
      <c r="H111" s="45">
        <v>24.8919</v>
      </c>
      <c r="I111" s="45">
        <v>35.996400000000001</v>
      </c>
      <c r="J111" s="45">
        <v>35.395200000000003</v>
      </c>
      <c r="K111" s="45">
        <v>36.096400000000003</v>
      </c>
      <c r="L111" s="45">
        <v>37.5623</v>
      </c>
      <c r="M111" s="45">
        <v>35.3626</v>
      </c>
      <c r="N111" s="45">
        <v>24.8919</v>
      </c>
      <c r="O111" s="45">
        <v>9.1096000000000004</v>
      </c>
      <c r="P111" s="45">
        <v>45.261899999999997</v>
      </c>
      <c r="Q111" s="45">
        <v>9.0495999999999999</v>
      </c>
      <c r="R111" s="45">
        <v>17.5</v>
      </c>
      <c r="S111" s="45">
        <v>9.0495999999999999</v>
      </c>
      <c r="T111" s="45">
        <v>0</v>
      </c>
      <c r="U111" s="45">
        <v>16.2988</v>
      </c>
      <c r="V111" s="45">
        <v>0</v>
      </c>
      <c r="W111" s="45">
        <v>16.2988</v>
      </c>
      <c r="X111" s="45">
        <v>0</v>
      </c>
      <c r="Y111" s="45">
        <v>17.532399999999999</v>
      </c>
      <c r="Z111" s="45">
        <v>16.1677</v>
      </c>
      <c r="AA111" s="45">
        <v>16.2988</v>
      </c>
      <c r="AB111" s="45">
        <v>0</v>
      </c>
      <c r="AC111" s="45">
        <v>16.2988</v>
      </c>
      <c r="AD111" s="45">
        <v>0</v>
      </c>
      <c r="AE111" s="45">
        <v>17.532399999999999</v>
      </c>
      <c r="AF111" s="45">
        <v>16.1677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26.364100000000001</v>
      </c>
    </row>
    <row r="112" spans="1:39" hidden="1" outlineLevel="1">
      <c r="A112" s="13">
        <v>43617</v>
      </c>
      <c r="B112" s="45">
        <v>33.56</v>
      </c>
      <c r="C112" s="45">
        <v>35.058599999999998</v>
      </c>
      <c r="D112" s="45">
        <v>36.262500000000003</v>
      </c>
      <c r="E112" s="45">
        <v>34.831499999999998</v>
      </c>
      <c r="F112" s="45">
        <v>34.480600000000003</v>
      </c>
      <c r="G112" s="45">
        <v>35.462200000000003</v>
      </c>
      <c r="H112" s="45">
        <v>25.331600000000002</v>
      </c>
      <c r="I112" s="45">
        <v>35.094799999999999</v>
      </c>
      <c r="J112" s="45">
        <v>36.258200000000002</v>
      </c>
      <c r="K112" s="45">
        <v>34.875</v>
      </c>
      <c r="L112" s="45">
        <v>34.480600000000003</v>
      </c>
      <c r="M112" s="45">
        <v>35.462200000000003</v>
      </c>
      <c r="N112" s="45">
        <v>26.350200000000001</v>
      </c>
      <c r="O112" s="45">
        <v>11.8307</v>
      </c>
      <c r="P112" s="45">
        <v>53.3386</v>
      </c>
      <c r="Q112" s="45">
        <v>10.726599999999999</v>
      </c>
      <c r="R112" s="45">
        <v>0</v>
      </c>
      <c r="S112" s="45">
        <v>0</v>
      </c>
      <c r="T112" s="45">
        <v>10.726599999999999</v>
      </c>
      <c r="U112" s="45">
        <v>15.3744</v>
      </c>
      <c r="V112" s="45">
        <v>0</v>
      </c>
      <c r="W112" s="45">
        <v>15.3744</v>
      </c>
      <c r="X112" s="45">
        <v>0</v>
      </c>
      <c r="Y112" s="45">
        <v>20.1053</v>
      </c>
      <c r="Z112" s="45">
        <v>17.930700000000002</v>
      </c>
      <c r="AA112" s="45">
        <v>16.324400000000001</v>
      </c>
      <c r="AB112" s="45">
        <v>0</v>
      </c>
      <c r="AC112" s="45">
        <v>16.324400000000001</v>
      </c>
      <c r="AD112" s="45">
        <v>0</v>
      </c>
      <c r="AE112" s="45">
        <v>20.1053</v>
      </c>
      <c r="AF112" s="45">
        <v>19.530100000000001</v>
      </c>
      <c r="AG112" s="45">
        <v>7.0522</v>
      </c>
      <c r="AH112" s="45">
        <v>0</v>
      </c>
      <c r="AI112" s="45">
        <v>7.0522</v>
      </c>
      <c r="AJ112" s="45">
        <v>0</v>
      </c>
      <c r="AK112" s="45">
        <v>0</v>
      </c>
      <c r="AL112" s="45">
        <v>7.0522</v>
      </c>
      <c r="AM112" s="45">
        <v>25.5426</v>
      </c>
    </row>
    <row r="113" spans="1:39" hidden="1" outlineLevel="1">
      <c r="A113" s="13">
        <v>43647</v>
      </c>
      <c r="B113" s="45">
        <v>35.154699999999998</v>
      </c>
      <c r="C113" s="45">
        <v>36.480499999999999</v>
      </c>
      <c r="D113" s="45">
        <v>36.805100000000003</v>
      </c>
      <c r="E113" s="45">
        <v>36.433799999999998</v>
      </c>
      <c r="F113" s="45">
        <v>38.0578</v>
      </c>
      <c r="G113" s="45">
        <v>35.198</v>
      </c>
      <c r="H113" s="45">
        <v>21.136199999999999</v>
      </c>
      <c r="I113" s="45">
        <v>36.480400000000003</v>
      </c>
      <c r="J113" s="45">
        <v>36.804900000000004</v>
      </c>
      <c r="K113" s="45">
        <v>36.433799999999998</v>
      </c>
      <c r="L113" s="45">
        <v>38.0578</v>
      </c>
      <c r="M113" s="45">
        <v>35.198</v>
      </c>
      <c r="N113" s="45">
        <v>21.136199999999999</v>
      </c>
      <c r="O113" s="45">
        <v>45.074199999999998</v>
      </c>
      <c r="P113" s="45">
        <v>45.074199999999998</v>
      </c>
      <c r="Q113" s="45">
        <v>0</v>
      </c>
      <c r="R113" s="45" t="s">
        <v>345</v>
      </c>
      <c r="S113" s="45">
        <v>0</v>
      </c>
      <c r="T113" s="45">
        <v>0</v>
      </c>
      <c r="U113" s="45">
        <v>13.652699999999999</v>
      </c>
      <c r="V113" s="45">
        <v>0</v>
      </c>
      <c r="W113" s="45">
        <v>13.652699999999999</v>
      </c>
      <c r="X113" s="45">
        <v>0</v>
      </c>
      <c r="Y113" s="45">
        <v>14.9815</v>
      </c>
      <c r="Z113" s="45">
        <v>13.5664</v>
      </c>
      <c r="AA113" s="45">
        <v>15.729100000000001</v>
      </c>
      <c r="AB113" s="45">
        <v>0</v>
      </c>
      <c r="AC113" s="45">
        <v>15.729100000000001</v>
      </c>
      <c r="AD113" s="45">
        <v>0</v>
      </c>
      <c r="AE113" s="45">
        <v>14.9815</v>
      </c>
      <c r="AF113" s="45">
        <v>15.7971</v>
      </c>
      <c r="AG113" s="45">
        <v>8</v>
      </c>
      <c r="AH113" s="45">
        <v>0</v>
      </c>
      <c r="AI113" s="45">
        <v>8</v>
      </c>
      <c r="AJ113" s="45" t="s">
        <v>345</v>
      </c>
      <c r="AK113" s="45">
        <v>0</v>
      </c>
      <c r="AL113" s="45">
        <v>8</v>
      </c>
      <c r="AM113" s="45">
        <v>25.535499999999999</v>
      </c>
    </row>
    <row r="114" spans="1:39" hidden="1" outlineLevel="1">
      <c r="A114" s="13">
        <v>43678</v>
      </c>
      <c r="B114" s="45">
        <v>37.011299999999999</v>
      </c>
      <c r="C114" s="45">
        <v>37.9315</v>
      </c>
      <c r="D114" s="45">
        <v>37.262300000000003</v>
      </c>
      <c r="E114" s="45">
        <v>37.992800000000003</v>
      </c>
      <c r="F114" s="45">
        <v>39.723999999999997</v>
      </c>
      <c r="G114" s="45">
        <v>34.197299999999998</v>
      </c>
      <c r="H114" s="45">
        <v>24.719000000000001</v>
      </c>
      <c r="I114" s="45">
        <v>37.9315</v>
      </c>
      <c r="J114" s="45">
        <v>37.2622</v>
      </c>
      <c r="K114" s="45">
        <v>37.992800000000003</v>
      </c>
      <c r="L114" s="45">
        <v>39.723999999999997</v>
      </c>
      <c r="M114" s="45">
        <v>34.197299999999998</v>
      </c>
      <c r="N114" s="45">
        <v>24.719000000000001</v>
      </c>
      <c r="O114" s="45">
        <v>38.892299999999999</v>
      </c>
      <c r="P114" s="45">
        <v>38.892299999999999</v>
      </c>
      <c r="Q114" s="45">
        <v>0</v>
      </c>
      <c r="R114" s="45" t="s">
        <v>345</v>
      </c>
      <c r="S114" s="45">
        <v>0</v>
      </c>
      <c r="T114" s="45">
        <v>0</v>
      </c>
      <c r="U114" s="45">
        <v>19.0672</v>
      </c>
      <c r="V114" s="45">
        <v>0</v>
      </c>
      <c r="W114" s="45">
        <v>19.0672</v>
      </c>
      <c r="X114" s="45">
        <v>0</v>
      </c>
      <c r="Y114" s="45">
        <v>33.255400000000002</v>
      </c>
      <c r="Z114" s="45">
        <v>18.0609</v>
      </c>
      <c r="AA114" s="45">
        <v>20.566099999999999</v>
      </c>
      <c r="AB114" s="45">
        <v>0</v>
      </c>
      <c r="AC114" s="45">
        <v>20.566099999999999</v>
      </c>
      <c r="AD114" s="45">
        <v>0</v>
      </c>
      <c r="AE114" s="45">
        <v>33.255400000000002</v>
      </c>
      <c r="AF114" s="45">
        <v>19.543299999999999</v>
      </c>
      <c r="AG114" s="45">
        <v>7.2050000000000001</v>
      </c>
      <c r="AH114" s="45">
        <v>0</v>
      </c>
      <c r="AI114" s="45">
        <v>7.2050000000000001</v>
      </c>
      <c r="AJ114" s="45" t="s">
        <v>345</v>
      </c>
      <c r="AK114" s="45">
        <v>0</v>
      </c>
      <c r="AL114" s="45">
        <v>7.2050000000000001</v>
      </c>
      <c r="AM114" s="45">
        <v>25.8248</v>
      </c>
    </row>
    <row r="115" spans="1:39" hidden="1" outlineLevel="1">
      <c r="A115" s="13">
        <v>43709</v>
      </c>
      <c r="B115" s="45">
        <v>36.216000000000001</v>
      </c>
      <c r="C115" s="45">
        <v>37.760199999999998</v>
      </c>
      <c r="D115" s="45">
        <v>37.424799999999998</v>
      </c>
      <c r="E115" s="45">
        <v>37.7913</v>
      </c>
      <c r="F115" s="45">
        <v>39.725900000000003</v>
      </c>
      <c r="G115" s="45">
        <v>33.867699999999999</v>
      </c>
      <c r="H115" s="45">
        <v>18.5108</v>
      </c>
      <c r="I115" s="45">
        <v>37.760100000000001</v>
      </c>
      <c r="J115" s="45">
        <v>37.423400000000001</v>
      </c>
      <c r="K115" s="45">
        <v>37.7913</v>
      </c>
      <c r="L115" s="45">
        <v>39.725900000000003</v>
      </c>
      <c r="M115" s="45">
        <v>33.867699999999999</v>
      </c>
      <c r="N115" s="45">
        <v>18.5108</v>
      </c>
      <c r="O115" s="45">
        <v>40.884</v>
      </c>
      <c r="P115" s="45">
        <v>40.884</v>
      </c>
      <c r="Q115" s="45">
        <v>0</v>
      </c>
      <c r="R115" s="45">
        <v>0</v>
      </c>
      <c r="S115" s="45">
        <v>0</v>
      </c>
      <c r="T115" s="45">
        <v>0</v>
      </c>
      <c r="U115" s="45">
        <v>18.444500000000001</v>
      </c>
      <c r="V115" s="45">
        <v>0</v>
      </c>
      <c r="W115" s="45">
        <v>18.444500000000001</v>
      </c>
      <c r="X115" s="45">
        <v>0</v>
      </c>
      <c r="Y115" s="45">
        <v>18.823499999999999</v>
      </c>
      <c r="Z115" s="45">
        <v>18.3919</v>
      </c>
      <c r="AA115" s="45">
        <v>18.444500000000001</v>
      </c>
      <c r="AB115" s="45">
        <v>0</v>
      </c>
      <c r="AC115" s="45">
        <v>18.444500000000001</v>
      </c>
      <c r="AD115" s="45">
        <v>0</v>
      </c>
      <c r="AE115" s="45">
        <v>18.823499999999999</v>
      </c>
      <c r="AF115" s="45">
        <v>18.3919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24.152000000000001</v>
      </c>
    </row>
    <row r="116" spans="1:39" hidden="1" outlineLevel="1">
      <c r="A116" s="13">
        <v>43739</v>
      </c>
      <c r="B116" s="45">
        <v>37.097900000000003</v>
      </c>
      <c r="C116" s="45">
        <v>38.298299999999998</v>
      </c>
      <c r="D116" s="45">
        <v>37.593800000000002</v>
      </c>
      <c r="E116" s="45">
        <v>38.366500000000002</v>
      </c>
      <c r="F116" s="45">
        <v>39.827399999999997</v>
      </c>
      <c r="G116" s="45">
        <v>35.452300000000001</v>
      </c>
      <c r="H116" s="45">
        <v>20.898399999999999</v>
      </c>
      <c r="I116" s="45">
        <v>38.298299999999998</v>
      </c>
      <c r="J116" s="45">
        <v>37.594000000000001</v>
      </c>
      <c r="K116" s="45">
        <v>38.366500000000002</v>
      </c>
      <c r="L116" s="45">
        <v>39.827399999999997</v>
      </c>
      <c r="M116" s="45">
        <v>35.452300000000001</v>
      </c>
      <c r="N116" s="45">
        <v>20.898399999999999</v>
      </c>
      <c r="O116" s="45">
        <v>37.090000000000003</v>
      </c>
      <c r="P116" s="45">
        <v>37.090000000000003</v>
      </c>
      <c r="Q116" s="45">
        <v>0</v>
      </c>
      <c r="R116" s="45" t="s">
        <v>345</v>
      </c>
      <c r="S116" s="45">
        <v>0</v>
      </c>
      <c r="T116" s="45" t="s">
        <v>345</v>
      </c>
      <c r="U116" s="45">
        <v>19.3507</v>
      </c>
      <c r="V116" s="45">
        <v>0</v>
      </c>
      <c r="W116" s="45">
        <v>19.3507</v>
      </c>
      <c r="X116" s="45">
        <v>0</v>
      </c>
      <c r="Y116" s="45">
        <v>21.369599999999998</v>
      </c>
      <c r="Z116" s="45">
        <v>19.178699999999999</v>
      </c>
      <c r="AA116" s="45">
        <v>19.3507</v>
      </c>
      <c r="AB116" s="45">
        <v>0</v>
      </c>
      <c r="AC116" s="45">
        <v>19.3507</v>
      </c>
      <c r="AD116" s="45">
        <v>0</v>
      </c>
      <c r="AE116" s="45">
        <v>21.369599999999998</v>
      </c>
      <c r="AF116" s="45">
        <v>19.178699999999999</v>
      </c>
      <c r="AG116" s="45">
        <v>0</v>
      </c>
      <c r="AH116" s="45">
        <v>0</v>
      </c>
      <c r="AI116" s="45">
        <v>0</v>
      </c>
      <c r="AJ116" s="45" t="s">
        <v>345</v>
      </c>
      <c r="AK116" s="45">
        <v>0</v>
      </c>
      <c r="AL116" s="45" t="s">
        <v>345</v>
      </c>
      <c r="AM116" s="45">
        <v>26.2806</v>
      </c>
    </row>
    <row r="117" spans="1:39" hidden="1" outlineLevel="1">
      <c r="A117" s="13">
        <v>43770</v>
      </c>
      <c r="B117" s="45">
        <v>36.9236</v>
      </c>
      <c r="C117" s="45">
        <v>38.112000000000002</v>
      </c>
      <c r="D117" s="45">
        <v>37.744300000000003</v>
      </c>
      <c r="E117" s="45">
        <v>38.147100000000002</v>
      </c>
      <c r="F117" s="45">
        <v>39.726700000000001</v>
      </c>
      <c r="G117" s="45">
        <v>34.879100000000001</v>
      </c>
      <c r="H117" s="45">
        <v>23.395600000000002</v>
      </c>
      <c r="I117" s="45">
        <v>38.111899999999999</v>
      </c>
      <c r="J117" s="45">
        <v>37.743000000000002</v>
      </c>
      <c r="K117" s="45">
        <v>38.147100000000002</v>
      </c>
      <c r="L117" s="45">
        <v>39.726700000000001</v>
      </c>
      <c r="M117" s="45">
        <v>34.879100000000001</v>
      </c>
      <c r="N117" s="45">
        <v>23.395600000000002</v>
      </c>
      <c r="O117" s="45">
        <v>42.436900000000001</v>
      </c>
      <c r="P117" s="45">
        <v>42.436900000000001</v>
      </c>
      <c r="Q117" s="45">
        <v>0</v>
      </c>
      <c r="R117" s="45">
        <v>0</v>
      </c>
      <c r="S117" s="45">
        <v>0</v>
      </c>
      <c r="T117" s="45">
        <v>0</v>
      </c>
      <c r="U117" s="45">
        <v>19.077000000000002</v>
      </c>
      <c r="V117" s="45">
        <v>0</v>
      </c>
      <c r="W117" s="45">
        <v>19.077000000000002</v>
      </c>
      <c r="X117" s="45">
        <v>0</v>
      </c>
      <c r="Y117" s="45">
        <v>26.921900000000001</v>
      </c>
      <c r="Z117" s="45">
        <v>18.683900000000001</v>
      </c>
      <c r="AA117" s="45">
        <v>19.530999999999999</v>
      </c>
      <c r="AB117" s="45">
        <v>0</v>
      </c>
      <c r="AC117" s="45">
        <v>19.530999999999999</v>
      </c>
      <c r="AD117" s="45">
        <v>0</v>
      </c>
      <c r="AE117" s="45">
        <v>26.921900000000001</v>
      </c>
      <c r="AF117" s="45">
        <v>19.143899999999999</v>
      </c>
      <c r="AG117" s="45">
        <v>8.5330999999999992</v>
      </c>
      <c r="AH117" s="45">
        <v>0</v>
      </c>
      <c r="AI117" s="45">
        <v>8.5330999999999992</v>
      </c>
      <c r="AJ117" s="45">
        <v>0</v>
      </c>
      <c r="AK117" s="45">
        <v>0</v>
      </c>
      <c r="AL117" s="45">
        <v>8.5330999999999992</v>
      </c>
      <c r="AM117" s="45">
        <v>24.832799999999999</v>
      </c>
    </row>
    <row r="118" spans="1:39" hidden="1" outlineLevel="1">
      <c r="A118" s="13">
        <v>43800</v>
      </c>
      <c r="B118" s="45">
        <v>37.032299999999999</v>
      </c>
      <c r="C118" s="45">
        <v>38.111199999999997</v>
      </c>
      <c r="D118" s="45">
        <v>38.360999999999997</v>
      </c>
      <c r="E118" s="45">
        <v>38.0886</v>
      </c>
      <c r="F118" s="45">
        <v>39.776899999999998</v>
      </c>
      <c r="G118" s="45">
        <v>33.9206</v>
      </c>
      <c r="H118" s="45">
        <v>25.040700000000001</v>
      </c>
      <c r="I118" s="45">
        <v>38.111199999999997</v>
      </c>
      <c r="J118" s="45">
        <v>38.36</v>
      </c>
      <c r="K118" s="45">
        <v>38.0886</v>
      </c>
      <c r="L118" s="45">
        <v>39.776899999999998</v>
      </c>
      <c r="M118" s="45">
        <v>33.9206</v>
      </c>
      <c r="N118" s="45">
        <v>25.040700000000001</v>
      </c>
      <c r="O118" s="45">
        <v>48.950600000000001</v>
      </c>
      <c r="P118" s="45">
        <v>48.950600000000001</v>
      </c>
      <c r="Q118" s="45">
        <v>0</v>
      </c>
      <c r="R118" s="45" t="s">
        <v>345</v>
      </c>
      <c r="S118" s="45">
        <v>0</v>
      </c>
      <c r="T118" s="45">
        <v>0</v>
      </c>
      <c r="U118" s="45">
        <v>17.592500000000001</v>
      </c>
      <c r="V118" s="45">
        <v>0</v>
      </c>
      <c r="W118" s="45">
        <v>17.592500000000001</v>
      </c>
      <c r="X118" s="45">
        <v>0</v>
      </c>
      <c r="Y118" s="45">
        <v>0</v>
      </c>
      <c r="Z118" s="45">
        <v>17.592500000000001</v>
      </c>
      <c r="AA118" s="45">
        <v>17.8428</v>
      </c>
      <c r="AB118" s="45">
        <v>0</v>
      </c>
      <c r="AC118" s="45">
        <v>17.8428</v>
      </c>
      <c r="AD118" s="45">
        <v>0</v>
      </c>
      <c r="AE118" s="45">
        <v>0</v>
      </c>
      <c r="AF118" s="45">
        <v>17.8428</v>
      </c>
      <c r="AG118" s="45">
        <v>11.046099999999999</v>
      </c>
      <c r="AH118" s="45">
        <v>0</v>
      </c>
      <c r="AI118" s="45">
        <v>11.046099999999999</v>
      </c>
      <c r="AJ118" s="45" t="s">
        <v>345</v>
      </c>
      <c r="AK118" s="45">
        <v>0</v>
      </c>
      <c r="AL118" s="45">
        <v>11.046099999999999</v>
      </c>
      <c r="AM118" s="45">
        <v>24.584399999999999</v>
      </c>
    </row>
    <row r="119" spans="1:39" hidden="1" outlineLevel="1">
      <c r="A119" s="13">
        <v>43831</v>
      </c>
      <c r="B119" s="45">
        <v>37.438000000000002</v>
      </c>
      <c r="C119" s="45">
        <v>38.65</v>
      </c>
      <c r="D119" s="45">
        <v>38.569499999999998</v>
      </c>
      <c r="E119" s="45">
        <v>38.658000000000001</v>
      </c>
      <c r="F119" s="45">
        <v>40.243299999999998</v>
      </c>
      <c r="G119" s="45">
        <v>35.171100000000003</v>
      </c>
      <c r="H119" s="45">
        <v>21.678100000000001</v>
      </c>
      <c r="I119" s="45">
        <v>38.65</v>
      </c>
      <c r="J119" s="45">
        <v>38.569200000000002</v>
      </c>
      <c r="K119" s="45">
        <v>38.658000000000001</v>
      </c>
      <c r="L119" s="45">
        <v>40.243299999999998</v>
      </c>
      <c r="M119" s="45">
        <v>35.171100000000003</v>
      </c>
      <c r="N119" s="45">
        <v>21.678100000000001</v>
      </c>
      <c r="O119" s="45">
        <v>42.0946</v>
      </c>
      <c r="P119" s="45">
        <v>42.0946</v>
      </c>
      <c r="Q119" s="45">
        <v>0</v>
      </c>
      <c r="R119" s="45">
        <v>0</v>
      </c>
      <c r="S119" s="45">
        <v>0</v>
      </c>
      <c r="T119" s="45">
        <v>0</v>
      </c>
      <c r="U119" s="45">
        <v>17.980399999999999</v>
      </c>
      <c r="V119" s="45">
        <v>0</v>
      </c>
      <c r="W119" s="45">
        <v>17.980399999999999</v>
      </c>
      <c r="X119" s="45">
        <v>0</v>
      </c>
      <c r="Y119" s="45">
        <v>16.902000000000001</v>
      </c>
      <c r="Z119" s="45">
        <v>18.0807</v>
      </c>
      <c r="AA119" s="45">
        <v>18.5899</v>
      </c>
      <c r="AB119" s="45">
        <v>0</v>
      </c>
      <c r="AC119" s="45">
        <v>18.5899</v>
      </c>
      <c r="AD119" s="45">
        <v>0</v>
      </c>
      <c r="AE119" s="45">
        <v>24.433800000000002</v>
      </c>
      <c r="AF119" s="45">
        <v>18.354099999999999</v>
      </c>
      <c r="AG119" s="45">
        <v>11.2965</v>
      </c>
      <c r="AH119" s="45">
        <v>0</v>
      </c>
      <c r="AI119" s="45">
        <v>11.2965</v>
      </c>
      <c r="AJ119" s="45">
        <v>0</v>
      </c>
      <c r="AK119" s="45">
        <v>11.5</v>
      </c>
      <c r="AL119" s="45">
        <v>11</v>
      </c>
      <c r="AM119" s="45">
        <v>24.551200000000001</v>
      </c>
    </row>
    <row r="120" spans="1:39" hidden="1" outlineLevel="1">
      <c r="A120" s="13">
        <v>43862</v>
      </c>
      <c r="B120" s="45">
        <v>37.835099999999997</v>
      </c>
      <c r="C120" s="45">
        <v>39.096800000000002</v>
      </c>
      <c r="D120" s="45">
        <v>38.972200000000001</v>
      </c>
      <c r="E120" s="45">
        <v>39.1098</v>
      </c>
      <c r="F120" s="45">
        <v>40.512999999999998</v>
      </c>
      <c r="G120" s="45">
        <v>36.168399999999998</v>
      </c>
      <c r="H120" s="45">
        <v>18.038399999999999</v>
      </c>
      <c r="I120" s="45">
        <v>39.096800000000002</v>
      </c>
      <c r="J120" s="45">
        <v>38.972200000000001</v>
      </c>
      <c r="K120" s="45">
        <v>39.1098</v>
      </c>
      <c r="L120" s="45">
        <v>40.512999999999998</v>
      </c>
      <c r="M120" s="45">
        <v>36.168399999999998</v>
      </c>
      <c r="N120" s="45">
        <v>18.038399999999999</v>
      </c>
      <c r="O120" s="45">
        <v>38.540500000000002</v>
      </c>
      <c r="P120" s="45">
        <v>38.540500000000002</v>
      </c>
      <c r="Q120" s="45">
        <v>0</v>
      </c>
      <c r="R120" s="45">
        <v>0</v>
      </c>
      <c r="S120" s="45">
        <v>0</v>
      </c>
      <c r="T120" s="45">
        <v>0</v>
      </c>
      <c r="U120" s="45">
        <v>18.031600000000001</v>
      </c>
      <c r="V120" s="45">
        <v>0</v>
      </c>
      <c r="W120" s="45">
        <v>18.031600000000001</v>
      </c>
      <c r="X120" s="45">
        <v>0</v>
      </c>
      <c r="Y120" s="45">
        <v>20.667400000000001</v>
      </c>
      <c r="Z120" s="45">
        <v>17.596399999999999</v>
      </c>
      <c r="AA120" s="45">
        <v>18.031600000000001</v>
      </c>
      <c r="AB120" s="45">
        <v>0</v>
      </c>
      <c r="AC120" s="45">
        <v>18.031600000000001</v>
      </c>
      <c r="AD120" s="45">
        <v>0</v>
      </c>
      <c r="AE120" s="45">
        <v>20.667400000000001</v>
      </c>
      <c r="AF120" s="45">
        <v>17.596399999999999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25.555</v>
      </c>
    </row>
    <row r="121" spans="1:39" hidden="1" outlineLevel="1">
      <c r="A121" s="13">
        <v>43891</v>
      </c>
      <c r="B121" s="45">
        <v>37.921599999999998</v>
      </c>
      <c r="C121" s="45">
        <v>39.413499999999999</v>
      </c>
      <c r="D121" s="45">
        <v>38.293700000000001</v>
      </c>
      <c r="E121" s="45">
        <v>39.536299999999997</v>
      </c>
      <c r="F121" s="45">
        <v>40.715000000000003</v>
      </c>
      <c r="G121" s="45">
        <v>36.804499999999997</v>
      </c>
      <c r="H121" s="45">
        <v>17.147300000000001</v>
      </c>
      <c r="I121" s="45">
        <v>39.413200000000003</v>
      </c>
      <c r="J121" s="45">
        <v>38.290100000000002</v>
      </c>
      <c r="K121" s="45">
        <v>39.536299999999997</v>
      </c>
      <c r="L121" s="45">
        <v>40.715000000000003</v>
      </c>
      <c r="M121" s="45">
        <v>36.804499999999997</v>
      </c>
      <c r="N121" s="45">
        <v>17.147300000000001</v>
      </c>
      <c r="O121" s="45">
        <v>56.122199999999999</v>
      </c>
      <c r="P121" s="45">
        <v>56.122199999999999</v>
      </c>
      <c r="Q121" s="45">
        <v>0</v>
      </c>
      <c r="R121" s="45">
        <v>0</v>
      </c>
      <c r="S121" s="45">
        <v>0</v>
      </c>
      <c r="T121" s="45">
        <v>0</v>
      </c>
      <c r="U121" s="45">
        <v>14.7301</v>
      </c>
      <c r="V121" s="45">
        <v>0</v>
      </c>
      <c r="W121" s="45">
        <v>14.7301</v>
      </c>
      <c r="X121" s="45">
        <v>0</v>
      </c>
      <c r="Y121" s="45">
        <v>18.177399999999999</v>
      </c>
      <c r="Z121" s="45">
        <v>14.607200000000001</v>
      </c>
      <c r="AA121" s="45">
        <v>15.846299999999999</v>
      </c>
      <c r="AB121" s="45">
        <v>0</v>
      </c>
      <c r="AC121" s="45">
        <v>15.846299999999999</v>
      </c>
      <c r="AD121" s="45">
        <v>0</v>
      </c>
      <c r="AE121" s="45">
        <v>18.177399999999999</v>
      </c>
      <c r="AF121" s="45">
        <v>15.7522</v>
      </c>
      <c r="AG121" s="45">
        <v>6</v>
      </c>
      <c r="AH121" s="45">
        <v>0</v>
      </c>
      <c r="AI121" s="45">
        <v>6</v>
      </c>
      <c r="AJ121" s="45">
        <v>0</v>
      </c>
      <c r="AK121" s="45">
        <v>0</v>
      </c>
      <c r="AL121" s="45">
        <v>6</v>
      </c>
      <c r="AM121" s="45">
        <v>24.803000000000001</v>
      </c>
    </row>
    <row r="122" spans="1:39" hidden="1" outlineLevel="1">
      <c r="A122" s="13">
        <v>43922</v>
      </c>
      <c r="B122" s="45">
        <v>37.450699999999998</v>
      </c>
      <c r="C122" s="45">
        <v>38.735399999999998</v>
      </c>
      <c r="D122" s="45">
        <v>39.383899999999997</v>
      </c>
      <c r="E122" s="45">
        <v>38.654000000000003</v>
      </c>
      <c r="F122" s="45">
        <v>40.769300000000001</v>
      </c>
      <c r="G122" s="45">
        <v>35.846699999999998</v>
      </c>
      <c r="H122" s="45">
        <v>7.2163000000000004</v>
      </c>
      <c r="I122" s="45">
        <v>39.601399999999998</v>
      </c>
      <c r="J122" s="45">
        <v>39.2896</v>
      </c>
      <c r="K122" s="45">
        <v>39.641300000000001</v>
      </c>
      <c r="L122" s="45">
        <v>40.769300000000001</v>
      </c>
      <c r="M122" s="45">
        <v>35.846699999999998</v>
      </c>
      <c r="N122" s="45">
        <v>18.523199999999999</v>
      </c>
      <c r="O122" s="45">
        <v>2.8504999999999998</v>
      </c>
      <c r="P122" s="45">
        <v>49.693300000000001</v>
      </c>
      <c r="Q122" s="45">
        <v>0.75</v>
      </c>
      <c r="R122" s="45">
        <v>0</v>
      </c>
      <c r="S122" s="45">
        <v>0</v>
      </c>
      <c r="T122" s="45">
        <v>0.75</v>
      </c>
      <c r="U122" s="45">
        <v>14.211600000000001</v>
      </c>
      <c r="V122" s="45">
        <v>0</v>
      </c>
      <c r="W122" s="45">
        <v>14.211600000000001</v>
      </c>
      <c r="X122" s="45">
        <v>0</v>
      </c>
      <c r="Y122" s="45">
        <v>0</v>
      </c>
      <c r="Z122" s="45">
        <v>14.211600000000001</v>
      </c>
      <c r="AA122" s="45">
        <v>14.211600000000001</v>
      </c>
      <c r="AB122" s="45">
        <v>0</v>
      </c>
      <c r="AC122" s="45">
        <v>14.211600000000001</v>
      </c>
      <c r="AD122" s="45">
        <v>0</v>
      </c>
      <c r="AE122" s="45">
        <v>0</v>
      </c>
      <c r="AF122" s="45">
        <v>14.211600000000001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24.5367</v>
      </c>
    </row>
    <row r="123" spans="1:39" hidden="1" outlineLevel="1">
      <c r="A123" s="13">
        <v>43952</v>
      </c>
      <c r="B123" s="45">
        <v>37.755099999999999</v>
      </c>
      <c r="C123" s="45">
        <v>38.797199999999997</v>
      </c>
      <c r="D123" s="45">
        <v>39.833399999999997</v>
      </c>
      <c r="E123" s="45">
        <v>38.671300000000002</v>
      </c>
      <c r="F123" s="45">
        <v>40.516800000000003</v>
      </c>
      <c r="G123" s="45">
        <v>33.624699999999997</v>
      </c>
      <c r="H123" s="45">
        <v>13.2181</v>
      </c>
      <c r="I123" s="45">
        <v>38.847299999999997</v>
      </c>
      <c r="J123" s="45">
        <v>39.812800000000003</v>
      </c>
      <c r="K123" s="45">
        <v>38.7301</v>
      </c>
      <c r="L123" s="45">
        <v>40.516800000000003</v>
      </c>
      <c r="M123" s="45">
        <v>33.624699999999997</v>
      </c>
      <c r="N123" s="45">
        <v>14.225</v>
      </c>
      <c r="O123" s="45">
        <v>10.569800000000001</v>
      </c>
      <c r="P123" s="45">
        <v>49.021599999999999</v>
      </c>
      <c r="Q123" s="45">
        <v>4.5</v>
      </c>
      <c r="R123" s="45">
        <v>0</v>
      </c>
      <c r="S123" s="45">
        <v>0</v>
      </c>
      <c r="T123" s="45">
        <v>4.5</v>
      </c>
      <c r="U123" s="45">
        <v>13.233599999999999</v>
      </c>
      <c r="V123" s="45">
        <v>0</v>
      </c>
      <c r="W123" s="45">
        <v>13.233599999999999</v>
      </c>
      <c r="X123" s="45">
        <v>0</v>
      </c>
      <c r="Y123" s="45">
        <v>18.7075</v>
      </c>
      <c r="Z123" s="45">
        <v>13.228300000000001</v>
      </c>
      <c r="AA123" s="45">
        <v>14.471299999999999</v>
      </c>
      <c r="AB123" s="45">
        <v>0</v>
      </c>
      <c r="AC123" s="45">
        <v>14.471299999999999</v>
      </c>
      <c r="AD123" s="45">
        <v>0</v>
      </c>
      <c r="AE123" s="45">
        <v>18.7075</v>
      </c>
      <c r="AF123" s="45">
        <v>14.4666</v>
      </c>
      <c r="AG123" s="45">
        <v>4.8418000000000001</v>
      </c>
      <c r="AH123" s="45">
        <v>0</v>
      </c>
      <c r="AI123" s="45">
        <v>4.8418000000000001</v>
      </c>
      <c r="AJ123" s="45">
        <v>0</v>
      </c>
      <c r="AK123" s="45">
        <v>0</v>
      </c>
      <c r="AL123" s="45">
        <v>4.8418000000000001</v>
      </c>
      <c r="AM123" s="45">
        <v>23.872399999999999</v>
      </c>
    </row>
    <row r="124" spans="1:39" hidden="1" outlineLevel="1">
      <c r="A124" s="13">
        <v>43983</v>
      </c>
      <c r="B124" s="45">
        <v>37.404699999999998</v>
      </c>
      <c r="C124" s="45">
        <v>38.782499999999999</v>
      </c>
      <c r="D124" s="45">
        <v>40.531999999999996</v>
      </c>
      <c r="E124" s="45">
        <v>38.575499999999998</v>
      </c>
      <c r="F124" s="45">
        <v>40.510100000000001</v>
      </c>
      <c r="G124" s="45">
        <v>33.555500000000002</v>
      </c>
      <c r="H124" s="45">
        <v>15.803699999999999</v>
      </c>
      <c r="I124" s="45">
        <v>38.804000000000002</v>
      </c>
      <c r="J124" s="45">
        <v>40.576999999999998</v>
      </c>
      <c r="K124" s="45">
        <v>38.5944</v>
      </c>
      <c r="L124" s="45">
        <v>40.510100000000001</v>
      </c>
      <c r="M124" s="45">
        <v>33.555500000000002</v>
      </c>
      <c r="N124" s="45">
        <v>16.0899</v>
      </c>
      <c r="O124" s="45">
        <v>10.841100000000001</v>
      </c>
      <c r="P124" s="45">
        <v>13.659000000000001</v>
      </c>
      <c r="Q124" s="45">
        <v>10</v>
      </c>
      <c r="R124" s="45">
        <v>0</v>
      </c>
      <c r="S124" s="45">
        <v>0</v>
      </c>
      <c r="T124" s="45">
        <v>10</v>
      </c>
      <c r="U124" s="45">
        <v>14.9107</v>
      </c>
      <c r="V124" s="45">
        <v>0</v>
      </c>
      <c r="W124" s="45">
        <v>14.9107</v>
      </c>
      <c r="X124" s="45">
        <v>0</v>
      </c>
      <c r="Y124" s="45">
        <v>8</v>
      </c>
      <c r="Z124" s="45">
        <v>15.308299999999999</v>
      </c>
      <c r="AA124" s="45">
        <v>15.308299999999999</v>
      </c>
      <c r="AB124" s="45">
        <v>0</v>
      </c>
      <c r="AC124" s="45">
        <v>15.308299999999999</v>
      </c>
      <c r="AD124" s="45">
        <v>0</v>
      </c>
      <c r="AE124" s="45">
        <v>0</v>
      </c>
      <c r="AF124" s="45">
        <v>15.308299999999999</v>
      </c>
      <c r="AG124" s="45">
        <v>8</v>
      </c>
      <c r="AH124" s="45">
        <v>0</v>
      </c>
      <c r="AI124" s="45">
        <v>8</v>
      </c>
      <c r="AJ124" s="45">
        <v>0</v>
      </c>
      <c r="AK124" s="45">
        <v>8</v>
      </c>
      <c r="AL124" s="45">
        <v>0</v>
      </c>
      <c r="AM124" s="45">
        <v>20.413399999999999</v>
      </c>
    </row>
    <row r="125" spans="1:39" hidden="1" outlineLevel="1">
      <c r="A125" s="13">
        <v>44013</v>
      </c>
      <c r="B125" s="45">
        <v>36.791800000000002</v>
      </c>
      <c r="C125" s="45">
        <v>38.522500000000001</v>
      </c>
      <c r="D125" s="45">
        <v>41.417000000000002</v>
      </c>
      <c r="E125" s="45">
        <v>38.156999999999996</v>
      </c>
      <c r="F125" s="45">
        <v>40.352699999999999</v>
      </c>
      <c r="G125" s="45">
        <v>34.2196</v>
      </c>
      <c r="H125" s="45">
        <v>14.3573</v>
      </c>
      <c r="I125" s="45">
        <v>38.791499999999999</v>
      </c>
      <c r="J125" s="45">
        <v>41.398699999999998</v>
      </c>
      <c r="K125" s="45">
        <v>38.460700000000003</v>
      </c>
      <c r="L125" s="45">
        <v>40.352699999999999</v>
      </c>
      <c r="M125" s="45">
        <v>34.2196</v>
      </c>
      <c r="N125" s="45">
        <v>18.636700000000001</v>
      </c>
      <c r="O125" s="45">
        <v>9.5367999999999995</v>
      </c>
      <c r="P125" s="45">
        <v>45.1815</v>
      </c>
      <c r="Q125" s="45">
        <v>7.2969999999999997</v>
      </c>
      <c r="R125" s="45">
        <v>0</v>
      </c>
      <c r="S125" s="45">
        <v>0</v>
      </c>
      <c r="T125" s="45">
        <v>7.2969999999999997</v>
      </c>
      <c r="U125" s="45">
        <v>13.293100000000001</v>
      </c>
      <c r="V125" s="45">
        <v>0</v>
      </c>
      <c r="W125" s="45">
        <v>13.293100000000001</v>
      </c>
      <c r="X125" s="45">
        <v>25.601099999999999</v>
      </c>
      <c r="Y125" s="45">
        <v>15.238799999999999</v>
      </c>
      <c r="Z125" s="45">
        <v>13.0108</v>
      </c>
      <c r="AA125" s="45">
        <v>13.5862</v>
      </c>
      <c r="AB125" s="45">
        <v>0</v>
      </c>
      <c r="AC125" s="45">
        <v>13.5862</v>
      </c>
      <c r="AD125" s="45">
        <v>25.601099999999999</v>
      </c>
      <c r="AE125" s="45">
        <v>15.238799999999999</v>
      </c>
      <c r="AF125" s="45">
        <v>13.3192</v>
      </c>
      <c r="AG125" s="45">
        <v>5.6948999999999996</v>
      </c>
      <c r="AH125" s="45">
        <v>0</v>
      </c>
      <c r="AI125" s="45">
        <v>5.6948999999999996</v>
      </c>
      <c r="AJ125" s="45">
        <v>0</v>
      </c>
      <c r="AK125" s="45">
        <v>0</v>
      </c>
      <c r="AL125" s="45">
        <v>5.6948999999999996</v>
      </c>
      <c r="AM125" s="45">
        <v>21.162700000000001</v>
      </c>
    </row>
    <row r="126" spans="1:39" hidden="1" outlineLevel="1">
      <c r="A126" s="13">
        <v>44044</v>
      </c>
      <c r="B126" s="45">
        <v>37.119700000000002</v>
      </c>
      <c r="C126" s="45">
        <v>39.0779</v>
      </c>
      <c r="D126" s="45">
        <v>42.482700000000001</v>
      </c>
      <c r="E126" s="45">
        <v>38.643999999999998</v>
      </c>
      <c r="F126" s="45">
        <v>39.6586</v>
      </c>
      <c r="G126" s="45">
        <v>36.608199999999997</v>
      </c>
      <c r="H126" s="45">
        <v>21.729500000000002</v>
      </c>
      <c r="I126" s="45">
        <v>39.0762</v>
      </c>
      <c r="J126" s="45">
        <v>42.478499999999997</v>
      </c>
      <c r="K126" s="45">
        <v>38.643999999999998</v>
      </c>
      <c r="L126" s="45">
        <v>39.6586</v>
      </c>
      <c r="M126" s="45">
        <v>36.608199999999997</v>
      </c>
      <c r="N126" s="45">
        <v>21.729500000000002</v>
      </c>
      <c r="O126" s="45">
        <v>43.834299999999999</v>
      </c>
      <c r="P126" s="45">
        <v>43.834299999999999</v>
      </c>
      <c r="Q126" s="45">
        <v>0</v>
      </c>
      <c r="R126" s="45" t="s">
        <v>345</v>
      </c>
      <c r="S126" s="45">
        <v>0</v>
      </c>
      <c r="T126" s="45">
        <v>0</v>
      </c>
      <c r="U126" s="45">
        <v>12.2661</v>
      </c>
      <c r="V126" s="45">
        <v>0</v>
      </c>
      <c r="W126" s="45">
        <v>12.2661</v>
      </c>
      <c r="X126" s="45">
        <v>0</v>
      </c>
      <c r="Y126" s="45">
        <v>15.7837</v>
      </c>
      <c r="Z126" s="45">
        <v>12.164300000000001</v>
      </c>
      <c r="AA126" s="45">
        <v>12.2615</v>
      </c>
      <c r="AB126" s="45">
        <v>0</v>
      </c>
      <c r="AC126" s="45">
        <v>12.2615</v>
      </c>
      <c r="AD126" s="45">
        <v>0</v>
      </c>
      <c r="AE126" s="45">
        <v>15.7837</v>
      </c>
      <c r="AF126" s="45">
        <v>12.158799999999999</v>
      </c>
      <c r="AG126" s="45">
        <v>12.8865</v>
      </c>
      <c r="AH126" s="45">
        <v>0</v>
      </c>
      <c r="AI126" s="45">
        <v>12.8865</v>
      </c>
      <c r="AJ126" s="45" t="s">
        <v>345</v>
      </c>
      <c r="AK126" s="45">
        <v>0</v>
      </c>
      <c r="AL126" s="45">
        <v>12.8865</v>
      </c>
      <c r="AM126" s="45">
        <v>20.679500000000001</v>
      </c>
    </row>
    <row r="127" spans="1:39" hidden="1" outlineLevel="1">
      <c r="A127" s="13">
        <v>44075</v>
      </c>
      <c r="B127" s="45">
        <v>36.391199999999998</v>
      </c>
      <c r="C127" s="45">
        <v>38.632199999999997</v>
      </c>
      <c r="D127" s="45">
        <v>43.813699999999997</v>
      </c>
      <c r="E127" s="45">
        <v>37.915500000000002</v>
      </c>
      <c r="F127" s="45">
        <v>39.403100000000002</v>
      </c>
      <c r="G127" s="45">
        <v>35.297600000000003</v>
      </c>
      <c r="H127" s="45">
        <v>21.014399999999998</v>
      </c>
      <c r="I127" s="45">
        <v>38.770200000000003</v>
      </c>
      <c r="J127" s="45">
        <v>43.796999999999997</v>
      </c>
      <c r="K127" s="45">
        <v>38.0745</v>
      </c>
      <c r="L127" s="45">
        <v>39.403100000000002</v>
      </c>
      <c r="M127" s="45">
        <v>35.503700000000002</v>
      </c>
      <c r="N127" s="45">
        <v>22.915199999999999</v>
      </c>
      <c r="O127" s="45">
        <v>12.091100000000001</v>
      </c>
      <c r="P127" s="45">
        <v>47.3202</v>
      </c>
      <c r="Q127" s="45">
        <v>7.6768000000000001</v>
      </c>
      <c r="R127" s="45" t="s">
        <v>345</v>
      </c>
      <c r="S127" s="45">
        <v>3.2602000000000002</v>
      </c>
      <c r="T127" s="45">
        <v>9.5955999999999992</v>
      </c>
      <c r="U127" s="45">
        <v>12.146800000000001</v>
      </c>
      <c r="V127" s="45">
        <v>0</v>
      </c>
      <c r="W127" s="45">
        <v>12.146800000000001</v>
      </c>
      <c r="X127" s="45">
        <v>14.502700000000001</v>
      </c>
      <c r="Y127" s="45">
        <v>13.632400000000001</v>
      </c>
      <c r="Z127" s="45">
        <v>11.989000000000001</v>
      </c>
      <c r="AA127" s="45">
        <v>13.023099999999999</v>
      </c>
      <c r="AB127" s="45">
        <v>0</v>
      </c>
      <c r="AC127" s="45">
        <v>13.023099999999999</v>
      </c>
      <c r="AD127" s="45">
        <v>14.502700000000001</v>
      </c>
      <c r="AE127" s="45">
        <v>13.632400000000001</v>
      </c>
      <c r="AF127" s="45">
        <v>12.9384</v>
      </c>
      <c r="AG127" s="45">
        <v>7.9305000000000003</v>
      </c>
      <c r="AH127" s="45">
        <v>0</v>
      </c>
      <c r="AI127" s="45">
        <v>7.9305000000000003</v>
      </c>
      <c r="AJ127" s="45" t="s">
        <v>345</v>
      </c>
      <c r="AK127" s="45">
        <v>0</v>
      </c>
      <c r="AL127" s="45">
        <v>7.9305000000000003</v>
      </c>
      <c r="AM127" s="45">
        <v>20.014900000000001</v>
      </c>
    </row>
    <row r="128" spans="1:39" hidden="1" outlineLevel="1">
      <c r="A128" s="13">
        <v>44105</v>
      </c>
      <c r="B128" s="45">
        <v>36.073900000000002</v>
      </c>
      <c r="C128" s="45">
        <v>38.808900000000001</v>
      </c>
      <c r="D128" s="45">
        <v>44.127600000000001</v>
      </c>
      <c r="E128" s="45">
        <v>38.067</v>
      </c>
      <c r="F128" s="45">
        <v>39.391599999999997</v>
      </c>
      <c r="G128" s="45">
        <v>35.248100000000001</v>
      </c>
      <c r="H128" s="45">
        <v>22.919699999999999</v>
      </c>
      <c r="I128" s="45">
        <v>38.817599999999999</v>
      </c>
      <c r="J128" s="45">
        <v>44.124099999999999</v>
      </c>
      <c r="K128" s="45">
        <v>38.0779</v>
      </c>
      <c r="L128" s="45">
        <v>39.391599999999997</v>
      </c>
      <c r="M128" s="45">
        <v>35.248100000000001</v>
      </c>
      <c r="N128" s="45">
        <v>23.1221</v>
      </c>
      <c r="O128" s="45">
        <v>22.929200000000002</v>
      </c>
      <c r="P128" s="45">
        <v>46.9773</v>
      </c>
      <c r="Q128" s="45">
        <v>14</v>
      </c>
      <c r="R128" s="45">
        <v>0</v>
      </c>
      <c r="S128" s="45">
        <v>0</v>
      </c>
      <c r="T128" s="45">
        <v>14</v>
      </c>
      <c r="U128" s="45">
        <v>11.2576</v>
      </c>
      <c r="V128" s="45">
        <v>0</v>
      </c>
      <c r="W128" s="45">
        <v>11.2576</v>
      </c>
      <c r="X128" s="45">
        <v>0</v>
      </c>
      <c r="Y128" s="45">
        <v>9.0654000000000003</v>
      </c>
      <c r="Z128" s="45">
        <v>11.3795</v>
      </c>
      <c r="AA128" s="45">
        <v>11.331</v>
      </c>
      <c r="AB128" s="45">
        <v>0</v>
      </c>
      <c r="AC128" s="45">
        <v>11.331</v>
      </c>
      <c r="AD128" s="45">
        <v>0</v>
      </c>
      <c r="AE128" s="45">
        <v>9.0654000000000003</v>
      </c>
      <c r="AF128" s="45">
        <v>11.4625</v>
      </c>
      <c r="AG128" s="45">
        <v>9.5</v>
      </c>
      <c r="AH128" s="45">
        <v>0</v>
      </c>
      <c r="AI128" s="45">
        <v>9.5</v>
      </c>
      <c r="AJ128" s="45">
        <v>0</v>
      </c>
      <c r="AK128" s="45">
        <v>0</v>
      </c>
      <c r="AL128" s="45">
        <v>9.5</v>
      </c>
      <c r="AM128" s="45">
        <v>18.707899999999999</v>
      </c>
    </row>
    <row r="129" spans="1:39" hidden="1" outlineLevel="1">
      <c r="A129" s="13">
        <v>44136</v>
      </c>
      <c r="B129" s="45">
        <v>36.524099999999997</v>
      </c>
      <c r="C129" s="45">
        <v>38.776699999999998</v>
      </c>
      <c r="D129" s="45">
        <v>44.913499999999999</v>
      </c>
      <c r="E129" s="45">
        <v>37.873199999999997</v>
      </c>
      <c r="F129" s="45">
        <v>39.451900000000002</v>
      </c>
      <c r="G129" s="45">
        <v>35.380600000000001</v>
      </c>
      <c r="H129" s="45">
        <v>19.578900000000001</v>
      </c>
      <c r="I129" s="45">
        <v>39.013399999999997</v>
      </c>
      <c r="J129" s="45">
        <v>44.895699999999998</v>
      </c>
      <c r="K129" s="45">
        <v>38.143300000000004</v>
      </c>
      <c r="L129" s="45">
        <v>39.451900000000002</v>
      </c>
      <c r="M129" s="45">
        <v>35.380600000000001</v>
      </c>
      <c r="N129" s="45">
        <v>24.5669</v>
      </c>
      <c r="O129" s="45">
        <v>7.6775000000000002</v>
      </c>
      <c r="P129" s="45">
        <v>49.995600000000003</v>
      </c>
      <c r="Q129" s="45">
        <v>5</v>
      </c>
      <c r="R129" s="45" t="s">
        <v>345</v>
      </c>
      <c r="S129" s="45">
        <v>0</v>
      </c>
      <c r="T129" s="45">
        <v>5</v>
      </c>
      <c r="U129" s="45">
        <v>13.028700000000001</v>
      </c>
      <c r="V129" s="45">
        <v>0</v>
      </c>
      <c r="W129" s="45">
        <v>13.028700000000001</v>
      </c>
      <c r="X129" s="45">
        <v>0</v>
      </c>
      <c r="Y129" s="45">
        <v>13.6896</v>
      </c>
      <c r="Z129" s="45">
        <v>12.5586</v>
      </c>
      <c r="AA129" s="45">
        <v>13.028700000000001</v>
      </c>
      <c r="AB129" s="45">
        <v>0</v>
      </c>
      <c r="AC129" s="45">
        <v>13.028700000000001</v>
      </c>
      <c r="AD129" s="45">
        <v>0</v>
      </c>
      <c r="AE129" s="45">
        <v>13.6896</v>
      </c>
      <c r="AF129" s="45">
        <v>12.5586</v>
      </c>
      <c r="AG129" s="45">
        <v>0</v>
      </c>
      <c r="AH129" s="45">
        <v>0</v>
      </c>
      <c r="AI129" s="45">
        <v>0</v>
      </c>
      <c r="AJ129" s="45" t="s">
        <v>345</v>
      </c>
      <c r="AK129" s="45">
        <v>0</v>
      </c>
      <c r="AL129" s="45">
        <v>0</v>
      </c>
      <c r="AM129" s="45">
        <v>18.5487</v>
      </c>
    </row>
    <row r="130" spans="1:39" hidden="1" outlineLevel="1">
      <c r="A130" s="13">
        <v>44166</v>
      </c>
      <c r="B130" s="45">
        <v>36.335299999999997</v>
      </c>
      <c r="C130" s="45">
        <v>38.090200000000003</v>
      </c>
      <c r="D130" s="45">
        <v>46.2639</v>
      </c>
      <c r="E130" s="45">
        <v>36.899799999999999</v>
      </c>
      <c r="F130" s="45">
        <v>37.928600000000003</v>
      </c>
      <c r="G130" s="45">
        <v>35.123100000000001</v>
      </c>
      <c r="H130" s="45">
        <v>20.9162</v>
      </c>
      <c r="I130" s="45">
        <v>38.141599999999997</v>
      </c>
      <c r="J130" s="45">
        <v>46.2547</v>
      </c>
      <c r="K130" s="45">
        <v>36.961799999999997</v>
      </c>
      <c r="L130" s="45">
        <v>37.928600000000003</v>
      </c>
      <c r="M130" s="45">
        <v>35.123100000000001</v>
      </c>
      <c r="N130" s="45">
        <v>22.263400000000001</v>
      </c>
      <c r="O130" s="45">
        <v>15.3271</v>
      </c>
      <c r="P130" s="45">
        <v>48.890999999999998</v>
      </c>
      <c r="Q130" s="45">
        <v>7.1143000000000001</v>
      </c>
      <c r="R130" s="45">
        <v>0</v>
      </c>
      <c r="S130" s="45">
        <v>0</v>
      </c>
      <c r="T130" s="45">
        <v>7.1143000000000001</v>
      </c>
      <c r="U130" s="45">
        <v>12.2836</v>
      </c>
      <c r="V130" s="45">
        <v>0</v>
      </c>
      <c r="W130" s="45">
        <v>12.2836</v>
      </c>
      <c r="X130" s="45">
        <v>0</v>
      </c>
      <c r="Y130" s="45">
        <v>10</v>
      </c>
      <c r="Z130" s="45">
        <v>12.4229</v>
      </c>
      <c r="AA130" s="45">
        <v>12.2836</v>
      </c>
      <c r="AB130" s="45">
        <v>0</v>
      </c>
      <c r="AC130" s="45">
        <v>12.2836</v>
      </c>
      <c r="AD130" s="45">
        <v>0</v>
      </c>
      <c r="AE130" s="45">
        <v>10</v>
      </c>
      <c r="AF130" s="45">
        <v>12.4229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18.988499999999998</v>
      </c>
    </row>
    <row r="131" spans="1:39" hidden="1" outlineLevel="1">
      <c r="A131" s="13">
        <v>44197</v>
      </c>
      <c r="B131" s="45">
        <v>37.106200000000001</v>
      </c>
      <c r="C131" s="45">
        <v>38.573900000000002</v>
      </c>
      <c r="D131" s="45">
        <v>45.128300000000003</v>
      </c>
      <c r="E131" s="45">
        <v>37.640999999999998</v>
      </c>
      <c r="F131" s="45">
        <v>38.385399999999997</v>
      </c>
      <c r="G131" s="45">
        <v>36.261200000000002</v>
      </c>
      <c r="H131" s="45">
        <v>23.038599999999999</v>
      </c>
      <c r="I131" s="45">
        <v>38.571899999999999</v>
      </c>
      <c r="J131" s="45">
        <v>45.121899999999997</v>
      </c>
      <c r="K131" s="45">
        <v>37.640999999999998</v>
      </c>
      <c r="L131" s="45">
        <v>38.385399999999997</v>
      </c>
      <c r="M131" s="45">
        <v>36.261200000000002</v>
      </c>
      <c r="N131" s="45">
        <v>23.038599999999999</v>
      </c>
      <c r="O131" s="45">
        <v>49.409599999999998</v>
      </c>
      <c r="P131" s="45">
        <v>49.409599999999998</v>
      </c>
      <c r="Q131" s="45">
        <v>0</v>
      </c>
      <c r="R131" s="45" t="s">
        <v>345</v>
      </c>
      <c r="S131" s="45">
        <v>0</v>
      </c>
      <c r="T131" s="45" t="s">
        <v>345</v>
      </c>
      <c r="U131" s="45">
        <v>11.8156</v>
      </c>
      <c r="V131" s="45">
        <v>0</v>
      </c>
      <c r="W131" s="45">
        <v>11.8156</v>
      </c>
      <c r="X131" s="45">
        <v>0</v>
      </c>
      <c r="Y131" s="45">
        <v>12.3674</v>
      </c>
      <c r="Z131" s="45">
        <v>11.7659</v>
      </c>
      <c r="AA131" s="45">
        <v>11.8156</v>
      </c>
      <c r="AB131" s="45">
        <v>0</v>
      </c>
      <c r="AC131" s="45">
        <v>11.8156</v>
      </c>
      <c r="AD131" s="45">
        <v>0</v>
      </c>
      <c r="AE131" s="45">
        <v>12.3674</v>
      </c>
      <c r="AF131" s="45">
        <v>11.7659</v>
      </c>
      <c r="AG131" s="45">
        <v>0</v>
      </c>
      <c r="AH131" s="45">
        <v>0</v>
      </c>
      <c r="AI131" s="45">
        <v>0</v>
      </c>
      <c r="AJ131" s="45" t="s">
        <v>345</v>
      </c>
      <c r="AK131" s="45">
        <v>0</v>
      </c>
      <c r="AL131" s="45" t="s">
        <v>345</v>
      </c>
      <c r="AM131" s="45">
        <v>20.7211</v>
      </c>
    </row>
    <row r="132" spans="1:39" hidden="1" outlineLevel="1">
      <c r="A132" s="13">
        <v>44228</v>
      </c>
      <c r="B132" s="45">
        <v>36.572899999999997</v>
      </c>
      <c r="C132" s="45">
        <v>38.458399999999997</v>
      </c>
      <c r="D132" s="45">
        <v>44.146999999999998</v>
      </c>
      <c r="E132" s="45">
        <v>37.668300000000002</v>
      </c>
      <c r="F132" s="45">
        <v>38.369799999999998</v>
      </c>
      <c r="G132" s="45">
        <v>37.090400000000002</v>
      </c>
      <c r="H132" s="45">
        <v>20.281700000000001</v>
      </c>
      <c r="I132" s="45">
        <v>38.455500000000001</v>
      </c>
      <c r="J132" s="45">
        <v>44.143900000000002</v>
      </c>
      <c r="K132" s="45">
        <v>37.668300000000002</v>
      </c>
      <c r="L132" s="45">
        <v>38.369799999999998</v>
      </c>
      <c r="M132" s="45">
        <v>37.090400000000002</v>
      </c>
      <c r="N132" s="45">
        <v>20.281700000000001</v>
      </c>
      <c r="O132" s="45">
        <v>45.031399999999998</v>
      </c>
      <c r="P132" s="45">
        <v>45.031399999999998</v>
      </c>
      <c r="Q132" s="45">
        <v>0</v>
      </c>
      <c r="R132" s="45" t="s">
        <v>345</v>
      </c>
      <c r="S132" s="45">
        <v>0</v>
      </c>
      <c r="T132" s="45">
        <v>0</v>
      </c>
      <c r="U132" s="45">
        <v>12.8741</v>
      </c>
      <c r="V132" s="45">
        <v>0</v>
      </c>
      <c r="W132" s="45">
        <v>12.8741</v>
      </c>
      <c r="X132" s="45">
        <v>0</v>
      </c>
      <c r="Y132" s="45">
        <v>13.600899999999999</v>
      </c>
      <c r="Z132" s="45">
        <v>12.834199999999999</v>
      </c>
      <c r="AA132" s="45">
        <v>12.9053</v>
      </c>
      <c r="AB132" s="45">
        <v>0</v>
      </c>
      <c r="AC132" s="45">
        <v>12.9053</v>
      </c>
      <c r="AD132" s="45">
        <v>0</v>
      </c>
      <c r="AE132" s="45">
        <v>13.600899999999999</v>
      </c>
      <c r="AF132" s="45">
        <v>12.866400000000001</v>
      </c>
      <c r="AG132" s="45">
        <v>11.0504</v>
      </c>
      <c r="AH132" s="45">
        <v>0</v>
      </c>
      <c r="AI132" s="45">
        <v>11.0504</v>
      </c>
      <c r="AJ132" s="45" t="s">
        <v>345</v>
      </c>
      <c r="AK132" s="45">
        <v>0</v>
      </c>
      <c r="AL132" s="45">
        <v>11.0504</v>
      </c>
      <c r="AM132" s="45">
        <v>20.0489</v>
      </c>
    </row>
    <row r="133" spans="1:39" hidden="1" outlineLevel="1">
      <c r="A133" s="13">
        <v>44256</v>
      </c>
      <c r="B133" s="45">
        <v>36.318899999999999</v>
      </c>
      <c r="C133" s="45">
        <v>38.278500000000001</v>
      </c>
      <c r="D133" s="45">
        <v>44.181199999999997</v>
      </c>
      <c r="E133" s="45">
        <v>37.482700000000001</v>
      </c>
      <c r="F133" s="45">
        <v>38.565300000000001</v>
      </c>
      <c r="G133" s="45">
        <v>35.872599999999998</v>
      </c>
      <c r="H133" s="45">
        <v>15.347200000000001</v>
      </c>
      <c r="I133" s="45">
        <v>38.293199999999999</v>
      </c>
      <c r="J133" s="45">
        <v>44.159199999999998</v>
      </c>
      <c r="K133" s="45">
        <v>37.505000000000003</v>
      </c>
      <c r="L133" s="45">
        <v>38.565300000000001</v>
      </c>
      <c r="M133" s="45">
        <v>35.961100000000002</v>
      </c>
      <c r="N133" s="45">
        <v>15.347200000000001</v>
      </c>
      <c r="O133" s="45">
        <v>24.492699999999999</v>
      </c>
      <c r="P133" s="45">
        <v>49.585099999999997</v>
      </c>
      <c r="Q133" s="45">
        <v>3.6234000000000002</v>
      </c>
      <c r="R133" s="45" t="s">
        <v>345</v>
      </c>
      <c r="S133" s="45">
        <v>3.6234000000000002</v>
      </c>
      <c r="T133" s="45">
        <v>0</v>
      </c>
      <c r="U133" s="45">
        <v>11.040699999999999</v>
      </c>
      <c r="V133" s="45">
        <v>0</v>
      </c>
      <c r="W133" s="45">
        <v>11.040699999999999</v>
      </c>
      <c r="X133" s="45">
        <v>0</v>
      </c>
      <c r="Y133" s="45">
        <v>10.9068</v>
      </c>
      <c r="Z133" s="45">
        <v>11.0745</v>
      </c>
      <c r="AA133" s="45">
        <v>11.0303</v>
      </c>
      <c r="AB133" s="45">
        <v>0</v>
      </c>
      <c r="AC133" s="45">
        <v>11.0303</v>
      </c>
      <c r="AD133" s="45">
        <v>0</v>
      </c>
      <c r="AE133" s="45">
        <v>10.833500000000001</v>
      </c>
      <c r="AF133" s="45">
        <v>11.0745</v>
      </c>
      <c r="AG133" s="45">
        <v>11.5</v>
      </c>
      <c r="AH133" s="45">
        <v>0</v>
      </c>
      <c r="AI133" s="45">
        <v>11.5</v>
      </c>
      <c r="AJ133" s="45" t="s">
        <v>345</v>
      </c>
      <c r="AK133" s="45">
        <v>11.5</v>
      </c>
      <c r="AL133" s="45">
        <v>0</v>
      </c>
      <c r="AM133" s="45">
        <v>19.4635</v>
      </c>
    </row>
    <row r="134" spans="1:39" hidden="1" outlineLevel="1">
      <c r="A134" s="13">
        <v>44287</v>
      </c>
      <c r="B134" s="45">
        <v>35.739800000000002</v>
      </c>
      <c r="C134" s="45">
        <v>37.975200000000001</v>
      </c>
      <c r="D134" s="45">
        <v>44.494999999999997</v>
      </c>
      <c r="E134" s="45">
        <v>37.142499999999998</v>
      </c>
      <c r="F134" s="45">
        <v>38.458100000000002</v>
      </c>
      <c r="G134" s="45">
        <v>35.316499999999998</v>
      </c>
      <c r="H134" s="45">
        <v>19.496200000000002</v>
      </c>
      <c r="I134" s="45">
        <v>37.971899999999998</v>
      </c>
      <c r="J134" s="45">
        <v>44.4818</v>
      </c>
      <c r="K134" s="45">
        <v>37.142499999999998</v>
      </c>
      <c r="L134" s="45">
        <v>38.458100000000002</v>
      </c>
      <c r="M134" s="45">
        <v>35.316499999999998</v>
      </c>
      <c r="N134" s="45">
        <v>19.496200000000002</v>
      </c>
      <c r="O134" s="45">
        <v>50.119799999999998</v>
      </c>
      <c r="P134" s="45">
        <v>50.119799999999998</v>
      </c>
      <c r="Q134" s="45">
        <v>0</v>
      </c>
      <c r="R134" s="45" t="s">
        <v>345</v>
      </c>
      <c r="S134" s="45">
        <v>0</v>
      </c>
      <c r="T134" s="45">
        <v>0</v>
      </c>
      <c r="U134" s="45">
        <v>12.3253</v>
      </c>
      <c r="V134" s="45">
        <v>0</v>
      </c>
      <c r="W134" s="45">
        <v>12.3253</v>
      </c>
      <c r="X134" s="45">
        <v>0</v>
      </c>
      <c r="Y134" s="45">
        <v>11.0145</v>
      </c>
      <c r="Z134" s="45">
        <v>12.4727</v>
      </c>
      <c r="AA134" s="45">
        <v>12.3253</v>
      </c>
      <c r="AB134" s="45">
        <v>0</v>
      </c>
      <c r="AC134" s="45">
        <v>12.3253</v>
      </c>
      <c r="AD134" s="45">
        <v>0</v>
      </c>
      <c r="AE134" s="45">
        <v>11.0145</v>
      </c>
      <c r="AF134" s="45">
        <v>12.4727</v>
      </c>
      <c r="AG134" s="45">
        <v>0</v>
      </c>
      <c r="AH134" s="45">
        <v>0</v>
      </c>
      <c r="AI134" s="45">
        <v>0</v>
      </c>
      <c r="AJ134" s="45" t="s">
        <v>345</v>
      </c>
      <c r="AK134" s="45">
        <v>0</v>
      </c>
      <c r="AL134" s="45">
        <v>0</v>
      </c>
      <c r="AM134" s="45">
        <v>19.1585</v>
      </c>
    </row>
    <row r="135" spans="1:39" hidden="1" outlineLevel="1">
      <c r="A135" s="13">
        <v>44317</v>
      </c>
      <c r="B135" s="45">
        <v>36.000100000000003</v>
      </c>
      <c r="C135" s="45">
        <v>37.918599999999998</v>
      </c>
      <c r="D135" s="45">
        <v>43.825000000000003</v>
      </c>
      <c r="E135" s="45">
        <v>37.180999999999997</v>
      </c>
      <c r="F135" s="45">
        <v>38.245100000000001</v>
      </c>
      <c r="G135" s="45">
        <v>36.03</v>
      </c>
      <c r="H135" s="45">
        <v>14.090299999999999</v>
      </c>
      <c r="I135" s="45">
        <v>37.918100000000003</v>
      </c>
      <c r="J135" s="45">
        <v>43.8369</v>
      </c>
      <c r="K135" s="45">
        <v>37.180999999999997</v>
      </c>
      <c r="L135" s="45">
        <v>38.245100000000001</v>
      </c>
      <c r="M135" s="45">
        <v>36.03</v>
      </c>
      <c r="N135" s="45">
        <v>14.090299999999999</v>
      </c>
      <c r="O135" s="45">
        <v>39.635800000000003</v>
      </c>
      <c r="P135" s="45">
        <v>39.635800000000003</v>
      </c>
      <c r="Q135" s="45">
        <v>0</v>
      </c>
      <c r="R135" s="45">
        <v>0</v>
      </c>
      <c r="S135" s="45">
        <v>0</v>
      </c>
      <c r="T135" s="45">
        <v>0</v>
      </c>
      <c r="U135" s="45">
        <v>10.9168</v>
      </c>
      <c r="V135" s="45">
        <v>0</v>
      </c>
      <c r="W135" s="45">
        <v>10.9168</v>
      </c>
      <c r="X135" s="45">
        <v>0</v>
      </c>
      <c r="Y135" s="45">
        <v>12.260400000000001</v>
      </c>
      <c r="Z135" s="45">
        <v>10.844200000000001</v>
      </c>
      <c r="AA135" s="45">
        <v>10.9168</v>
      </c>
      <c r="AB135" s="45">
        <v>0</v>
      </c>
      <c r="AC135" s="45">
        <v>10.9168</v>
      </c>
      <c r="AD135" s="45">
        <v>0</v>
      </c>
      <c r="AE135" s="45">
        <v>12.260400000000001</v>
      </c>
      <c r="AF135" s="45">
        <v>10.844200000000001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19.529</v>
      </c>
    </row>
    <row r="136" spans="1:39" hidden="1" outlineLevel="1">
      <c r="A136" s="13">
        <v>44348</v>
      </c>
      <c r="B136" s="45">
        <v>36.3902</v>
      </c>
      <c r="C136" s="45">
        <v>38.240900000000003</v>
      </c>
      <c r="D136" s="45">
        <v>42.777500000000003</v>
      </c>
      <c r="E136" s="45">
        <v>37.624000000000002</v>
      </c>
      <c r="F136" s="45">
        <v>37.966500000000003</v>
      </c>
      <c r="G136" s="45">
        <v>39.078499999999998</v>
      </c>
      <c r="H136" s="45">
        <v>11.4625</v>
      </c>
      <c r="I136" s="45">
        <v>38.237200000000001</v>
      </c>
      <c r="J136" s="45">
        <v>42.762099999999997</v>
      </c>
      <c r="K136" s="45">
        <v>37.624000000000002</v>
      </c>
      <c r="L136" s="45">
        <v>37.966500000000003</v>
      </c>
      <c r="M136" s="45">
        <v>39.078499999999998</v>
      </c>
      <c r="N136" s="45">
        <v>11.4625</v>
      </c>
      <c r="O136" s="45">
        <v>47.350200000000001</v>
      </c>
      <c r="P136" s="45">
        <v>47.350200000000001</v>
      </c>
      <c r="Q136" s="45">
        <v>0</v>
      </c>
      <c r="R136" s="45" t="s">
        <v>345</v>
      </c>
      <c r="S136" s="45">
        <v>0</v>
      </c>
      <c r="T136" s="45">
        <v>0</v>
      </c>
      <c r="U136" s="45">
        <v>12.0816</v>
      </c>
      <c r="V136" s="45">
        <v>0</v>
      </c>
      <c r="W136" s="45">
        <v>12.0816</v>
      </c>
      <c r="X136" s="45">
        <v>0</v>
      </c>
      <c r="Y136" s="45">
        <v>11.2468</v>
      </c>
      <c r="Z136" s="45">
        <v>12.1638</v>
      </c>
      <c r="AA136" s="45">
        <v>12.1966</v>
      </c>
      <c r="AB136" s="45">
        <v>0</v>
      </c>
      <c r="AC136" s="45">
        <v>12.1966</v>
      </c>
      <c r="AD136" s="45">
        <v>0</v>
      </c>
      <c r="AE136" s="45">
        <v>11.2468</v>
      </c>
      <c r="AF136" s="45">
        <v>12.293200000000001</v>
      </c>
      <c r="AG136" s="45">
        <v>8.2870000000000008</v>
      </c>
      <c r="AH136" s="45">
        <v>0</v>
      </c>
      <c r="AI136" s="45">
        <v>8.2870000000000008</v>
      </c>
      <c r="AJ136" s="45" t="s">
        <v>345</v>
      </c>
      <c r="AK136" s="45">
        <v>0</v>
      </c>
      <c r="AL136" s="45">
        <v>8.2870000000000008</v>
      </c>
      <c r="AM136" s="45">
        <v>20.853899999999999</v>
      </c>
    </row>
    <row r="137" spans="1:39" hidden="1" outlineLevel="1">
      <c r="A137" s="13">
        <v>44378</v>
      </c>
      <c r="B137" s="45">
        <v>35.389499999999998</v>
      </c>
      <c r="C137" s="45">
        <v>37.301200000000001</v>
      </c>
      <c r="D137" s="45">
        <v>42.768099999999997</v>
      </c>
      <c r="E137" s="45">
        <v>36.572000000000003</v>
      </c>
      <c r="F137" s="45">
        <v>37.886800000000001</v>
      </c>
      <c r="G137" s="45">
        <v>36.068899999999999</v>
      </c>
      <c r="H137" s="45">
        <v>12.5481</v>
      </c>
      <c r="I137" s="45">
        <v>37.662500000000001</v>
      </c>
      <c r="J137" s="45">
        <v>42.756700000000002</v>
      </c>
      <c r="K137" s="45">
        <v>36.976500000000001</v>
      </c>
      <c r="L137" s="45">
        <v>37.886800000000001</v>
      </c>
      <c r="M137" s="45">
        <v>36.068899999999999</v>
      </c>
      <c r="N137" s="45">
        <v>18.001200000000001</v>
      </c>
      <c r="O137" s="45">
        <v>3.3315999999999999</v>
      </c>
      <c r="P137" s="45">
        <v>47.906199999999998</v>
      </c>
      <c r="Q137" s="45">
        <v>2.2000000000000002</v>
      </c>
      <c r="R137" s="45" t="s">
        <v>345</v>
      </c>
      <c r="S137" s="45">
        <v>0</v>
      </c>
      <c r="T137" s="45">
        <v>2.2000000000000002</v>
      </c>
      <c r="U137" s="45">
        <v>11.5717</v>
      </c>
      <c r="V137" s="45">
        <v>0</v>
      </c>
      <c r="W137" s="45">
        <v>11.5717</v>
      </c>
      <c r="X137" s="45">
        <v>0</v>
      </c>
      <c r="Y137" s="45">
        <v>11.461499999999999</v>
      </c>
      <c r="Z137" s="45">
        <v>11.576000000000001</v>
      </c>
      <c r="AA137" s="45">
        <v>11.636799999999999</v>
      </c>
      <c r="AB137" s="45">
        <v>0</v>
      </c>
      <c r="AC137" s="45">
        <v>11.636799999999999</v>
      </c>
      <c r="AD137" s="45">
        <v>0</v>
      </c>
      <c r="AE137" s="45">
        <v>11.461499999999999</v>
      </c>
      <c r="AF137" s="45">
        <v>11.643800000000001</v>
      </c>
      <c r="AG137" s="45">
        <v>4.5</v>
      </c>
      <c r="AH137" s="45">
        <v>0</v>
      </c>
      <c r="AI137" s="45">
        <v>4.5</v>
      </c>
      <c r="AJ137" s="45" t="s">
        <v>345</v>
      </c>
      <c r="AK137" s="45">
        <v>0</v>
      </c>
      <c r="AL137" s="45">
        <v>4.5</v>
      </c>
      <c r="AM137" s="45">
        <v>19.694199999999999</v>
      </c>
    </row>
    <row r="138" spans="1:39" hidden="1" outlineLevel="1">
      <c r="A138" s="13">
        <v>44409</v>
      </c>
      <c r="B138" s="45">
        <v>36.077599999999997</v>
      </c>
      <c r="C138" s="45">
        <v>37.6477</v>
      </c>
      <c r="D138" s="45">
        <v>42.3444</v>
      </c>
      <c r="E138" s="45">
        <v>37.016599999999997</v>
      </c>
      <c r="F138" s="45">
        <v>37.839300000000001</v>
      </c>
      <c r="G138" s="45">
        <v>36.134099999999997</v>
      </c>
      <c r="H138" s="45">
        <v>17.390499999999999</v>
      </c>
      <c r="I138" s="45">
        <v>37.645800000000001</v>
      </c>
      <c r="J138" s="45">
        <v>42.340200000000003</v>
      </c>
      <c r="K138" s="45">
        <v>37.016599999999997</v>
      </c>
      <c r="L138" s="45">
        <v>37.839300000000001</v>
      </c>
      <c r="M138" s="45">
        <v>36.134099999999997</v>
      </c>
      <c r="N138" s="45">
        <v>17.390499999999999</v>
      </c>
      <c r="O138" s="45">
        <v>43.995800000000003</v>
      </c>
      <c r="P138" s="45">
        <v>44.0428</v>
      </c>
      <c r="Q138" s="45">
        <v>8</v>
      </c>
      <c r="R138" s="45">
        <v>8</v>
      </c>
      <c r="S138" s="45">
        <v>0</v>
      </c>
      <c r="T138" s="45">
        <v>0</v>
      </c>
      <c r="U138" s="45">
        <v>11.9499</v>
      </c>
      <c r="V138" s="45">
        <v>0</v>
      </c>
      <c r="W138" s="45">
        <v>11.9499</v>
      </c>
      <c r="X138" s="45">
        <v>0</v>
      </c>
      <c r="Y138" s="45">
        <v>10.755000000000001</v>
      </c>
      <c r="Z138" s="45">
        <v>12.0838</v>
      </c>
      <c r="AA138" s="45">
        <v>12.0509</v>
      </c>
      <c r="AB138" s="45">
        <v>0</v>
      </c>
      <c r="AC138" s="45">
        <v>12.0509</v>
      </c>
      <c r="AD138" s="45">
        <v>0</v>
      </c>
      <c r="AE138" s="45">
        <v>10.755000000000001</v>
      </c>
      <c r="AF138" s="45">
        <v>12.1991</v>
      </c>
      <c r="AG138" s="45">
        <v>6.5407000000000002</v>
      </c>
      <c r="AH138" s="45">
        <v>0</v>
      </c>
      <c r="AI138" s="45">
        <v>6.5407000000000002</v>
      </c>
      <c r="AJ138" s="45">
        <v>0</v>
      </c>
      <c r="AK138" s="45">
        <v>0</v>
      </c>
      <c r="AL138" s="45">
        <v>6.5407000000000002</v>
      </c>
      <c r="AM138" s="45">
        <v>20.3919</v>
      </c>
    </row>
    <row r="139" spans="1:39" hidden="1" outlineLevel="1">
      <c r="A139" s="13">
        <v>44440</v>
      </c>
      <c r="B139" s="45">
        <v>35.872</v>
      </c>
      <c r="C139" s="45">
        <v>37.478700000000003</v>
      </c>
      <c r="D139" s="45">
        <v>42.752099999999999</v>
      </c>
      <c r="E139" s="45">
        <v>36.813200000000002</v>
      </c>
      <c r="F139" s="45">
        <v>37.845500000000001</v>
      </c>
      <c r="G139" s="45">
        <v>36.346200000000003</v>
      </c>
      <c r="H139" s="45">
        <v>14.772</v>
      </c>
      <c r="I139" s="45">
        <v>37.464199999999998</v>
      </c>
      <c r="J139" s="45">
        <v>42.683599999999998</v>
      </c>
      <c r="K139" s="45">
        <v>36.813200000000002</v>
      </c>
      <c r="L139" s="45">
        <v>37.845500000000001</v>
      </c>
      <c r="M139" s="45">
        <v>36.346200000000003</v>
      </c>
      <c r="N139" s="45">
        <v>14.772</v>
      </c>
      <c r="O139" s="45">
        <v>48.535400000000003</v>
      </c>
      <c r="P139" s="45">
        <v>48.535400000000003</v>
      </c>
      <c r="Q139" s="45">
        <v>0</v>
      </c>
      <c r="R139" s="45">
        <v>0</v>
      </c>
      <c r="S139" s="45">
        <v>0</v>
      </c>
      <c r="T139" s="45">
        <v>0</v>
      </c>
      <c r="U139" s="45">
        <v>11.577199999999999</v>
      </c>
      <c r="V139" s="45">
        <v>0</v>
      </c>
      <c r="W139" s="45">
        <v>11.577199999999999</v>
      </c>
      <c r="X139" s="45">
        <v>0</v>
      </c>
      <c r="Y139" s="45">
        <v>11.724600000000001</v>
      </c>
      <c r="Z139" s="45">
        <v>11.561999999999999</v>
      </c>
      <c r="AA139" s="45">
        <v>11.577199999999999</v>
      </c>
      <c r="AB139" s="45">
        <v>0</v>
      </c>
      <c r="AC139" s="45">
        <v>11.577199999999999</v>
      </c>
      <c r="AD139" s="45">
        <v>0</v>
      </c>
      <c r="AE139" s="45">
        <v>11.724600000000001</v>
      </c>
      <c r="AF139" s="45">
        <v>11.561999999999999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20.944800000000001</v>
      </c>
    </row>
    <row r="140" spans="1:39">
      <c r="A140" s="13">
        <v>44470</v>
      </c>
      <c r="B140" s="45">
        <v>35.5105</v>
      </c>
      <c r="C140" s="45">
        <v>37.500799999999998</v>
      </c>
      <c r="D140" s="45">
        <v>41.188099999999999</v>
      </c>
      <c r="E140" s="45">
        <v>37.0563</v>
      </c>
      <c r="F140" s="45">
        <v>37.761200000000002</v>
      </c>
      <c r="G140" s="45">
        <v>37.251399999999997</v>
      </c>
      <c r="H140" s="45">
        <v>18.126899999999999</v>
      </c>
      <c r="I140" s="45">
        <v>37.498699999999999</v>
      </c>
      <c r="J140" s="45">
        <v>41.177399999999999</v>
      </c>
      <c r="K140" s="45">
        <v>37.0563</v>
      </c>
      <c r="L140" s="45">
        <v>37.761200000000002</v>
      </c>
      <c r="M140" s="45">
        <v>37.251399999999997</v>
      </c>
      <c r="N140" s="45">
        <v>18.126899999999999</v>
      </c>
      <c r="O140" s="45">
        <v>45.6175</v>
      </c>
      <c r="P140" s="45">
        <v>45.6175</v>
      </c>
      <c r="Q140" s="45">
        <v>0</v>
      </c>
      <c r="R140" s="45" t="s">
        <v>345</v>
      </c>
      <c r="S140" s="45">
        <v>0</v>
      </c>
      <c r="T140" s="45" t="s">
        <v>345</v>
      </c>
      <c r="U140" s="45">
        <v>12.6088</v>
      </c>
      <c r="V140" s="45">
        <v>0</v>
      </c>
      <c r="W140" s="45">
        <v>12.6088</v>
      </c>
      <c r="X140" s="45">
        <v>0</v>
      </c>
      <c r="Y140" s="45">
        <v>13.2645</v>
      </c>
      <c r="Z140" s="45">
        <v>12.538399999999999</v>
      </c>
      <c r="AA140" s="45">
        <v>12.6088</v>
      </c>
      <c r="AB140" s="45">
        <v>0</v>
      </c>
      <c r="AC140" s="45">
        <v>12.6088</v>
      </c>
      <c r="AD140" s="45">
        <v>0</v>
      </c>
      <c r="AE140" s="45">
        <v>13.2645</v>
      </c>
      <c r="AF140" s="45">
        <v>12.538399999999999</v>
      </c>
      <c r="AG140" s="45">
        <v>0</v>
      </c>
      <c r="AH140" s="45">
        <v>0</v>
      </c>
      <c r="AI140" s="45">
        <v>0</v>
      </c>
      <c r="AJ140" s="45" t="s">
        <v>345</v>
      </c>
      <c r="AK140" s="45">
        <v>0</v>
      </c>
      <c r="AL140" s="45" t="s">
        <v>345</v>
      </c>
      <c r="AM140" s="45">
        <v>19.173100000000002</v>
      </c>
    </row>
    <row r="141" spans="1:39">
      <c r="A141" s="13">
        <v>44501</v>
      </c>
      <c r="B141" s="45">
        <v>34.211500000000001</v>
      </c>
      <c r="C141" s="45">
        <v>35.873800000000003</v>
      </c>
      <c r="D141" s="45">
        <v>40.120399999999997</v>
      </c>
      <c r="E141" s="45">
        <v>35.410499999999999</v>
      </c>
      <c r="F141" s="45">
        <v>35.052199999999999</v>
      </c>
      <c r="G141" s="45">
        <v>37.756900000000002</v>
      </c>
      <c r="H141" s="45">
        <v>24.917100000000001</v>
      </c>
      <c r="I141" s="45">
        <v>35.874000000000002</v>
      </c>
      <c r="J141" s="45">
        <v>40.099800000000002</v>
      </c>
      <c r="K141" s="45">
        <v>35.414200000000001</v>
      </c>
      <c r="L141" s="45">
        <v>35.052199999999999</v>
      </c>
      <c r="M141" s="45">
        <v>37.774999999999999</v>
      </c>
      <c r="N141" s="45">
        <v>24.917100000000001</v>
      </c>
      <c r="O141" s="45">
        <v>35.506799999999998</v>
      </c>
      <c r="P141" s="45">
        <v>46.936100000000003</v>
      </c>
      <c r="Q141" s="45">
        <v>9</v>
      </c>
      <c r="R141" s="45" t="s">
        <v>345</v>
      </c>
      <c r="S141" s="45">
        <v>9</v>
      </c>
      <c r="T141" s="45" t="s">
        <v>345</v>
      </c>
      <c r="U141" s="45">
        <v>12.0749</v>
      </c>
      <c r="V141" s="45">
        <v>0</v>
      </c>
      <c r="W141" s="45">
        <v>12.0749</v>
      </c>
      <c r="X141" s="45">
        <v>0</v>
      </c>
      <c r="Y141" s="45">
        <v>12.937900000000001</v>
      </c>
      <c r="Z141" s="45">
        <v>12.0748</v>
      </c>
      <c r="AA141" s="45">
        <v>12.0749</v>
      </c>
      <c r="AB141" s="45">
        <v>0</v>
      </c>
      <c r="AC141" s="45">
        <v>12.0749</v>
      </c>
      <c r="AD141" s="45">
        <v>0</v>
      </c>
      <c r="AE141" s="45">
        <v>12.937900000000001</v>
      </c>
      <c r="AF141" s="45">
        <v>12.0748</v>
      </c>
      <c r="AG141" s="45">
        <v>0</v>
      </c>
      <c r="AH141" s="45">
        <v>0</v>
      </c>
      <c r="AI141" s="45">
        <v>0</v>
      </c>
      <c r="AJ141" s="45" t="s">
        <v>345</v>
      </c>
      <c r="AK141" s="45">
        <v>0</v>
      </c>
      <c r="AL141" s="45" t="s">
        <v>345</v>
      </c>
      <c r="AM141" s="45">
        <v>19.5471</v>
      </c>
    </row>
    <row r="142" spans="1:39">
      <c r="A142" s="13">
        <v>44531</v>
      </c>
      <c r="B142" s="45">
        <v>33.033499999999997</v>
      </c>
      <c r="C142" s="45">
        <v>35.072000000000003</v>
      </c>
      <c r="D142" s="45">
        <v>39.3752</v>
      </c>
      <c r="E142" s="45">
        <v>34.599299999999999</v>
      </c>
      <c r="F142" s="45">
        <v>33.906399999999998</v>
      </c>
      <c r="G142" s="45">
        <v>38.650700000000001</v>
      </c>
      <c r="H142" s="45">
        <v>16.5746</v>
      </c>
      <c r="I142" s="45">
        <v>35.194200000000002</v>
      </c>
      <c r="J142" s="45">
        <v>39.371899999999997</v>
      </c>
      <c r="K142" s="45">
        <v>34.733600000000003</v>
      </c>
      <c r="L142" s="45">
        <v>33.906399999999998</v>
      </c>
      <c r="M142" s="45">
        <v>38.882800000000003</v>
      </c>
      <c r="N142" s="45">
        <v>17.914200000000001</v>
      </c>
      <c r="O142" s="45">
        <v>9.7588000000000008</v>
      </c>
      <c r="P142" s="45">
        <v>41.775700000000001</v>
      </c>
      <c r="Q142" s="45">
        <v>8.8033999999999999</v>
      </c>
      <c r="R142" s="45">
        <v>0</v>
      </c>
      <c r="S142" s="45">
        <v>9.5</v>
      </c>
      <c r="T142" s="45">
        <v>8.4205000000000005</v>
      </c>
      <c r="U142" s="45">
        <v>12.988799999999999</v>
      </c>
      <c r="V142" s="45">
        <v>0</v>
      </c>
      <c r="W142" s="45">
        <v>12.988799999999999</v>
      </c>
      <c r="X142" s="45">
        <v>0</v>
      </c>
      <c r="Y142" s="45">
        <v>13.642099999999999</v>
      </c>
      <c r="Z142" s="45">
        <v>12.940799999999999</v>
      </c>
      <c r="AA142" s="45">
        <v>12.988799999999999</v>
      </c>
      <c r="AB142" s="45">
        <v>0</v>
      </c>
      <c r="AC142" s="45">
        <v>12.988799999999999</v>
      </c>
      <c r="AD142" s="45">
        <v>0</v>
      </c>
      <c r="AE142" s="45">
        <v>13.642099999999999</v>
      </c>
      <c r="AF142" s="45">
        <v>12.940799999999999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18.322399999999998</v>
      </c>
    </row>
    <row r="143" spans="1:39">
      <c r="A143" s="13">
        <v>44562</v>
      </c>
      <c r="B143" s="45">
        <v>34.283099999999997</v>
      </c>
      <c r="C143" s="45">
        <v>35.813400000000001</v>
      </c>
      <c r="D143" s="45">
        <v>42.906799999999997</v>
      </c>
      <c r="E143" s="45">
        <v>34.986899999999999</v>
      </c>
      <c r="F143" s="45">
        <v>33.8568</v>
      </c>
      <c r="G143" s="45">
        <v>40.165500000000002</v>
      </c>
      <c r="H143" s="45">
        <v>22.811199999999999</v>
      </c>
      <c r="I143" s="45">
        <v>35.813699999999997</v>
      </c>
      <c r="J143" s="45">
        <v>42.935699999999997</v>
      </c>
      <c r="K143" s="45">
        <v>34.986899999999999</v>
      </c>
      <c r="L143" s="45">
        <v>33.8568</v>
      </c>
      <c r="M143" s="45">
        <v>40.165500000000002</v>
      </c>
      <c r="N143" s="45">
        <v>22.811199999999999</v>
      </c>
      <c r="O143" s="45">
        <v>35.004300000000001</v>
      </c>
      <c r="P143" s="45">
        <v>35.004300000000001</v>
      </c>
      <c r="Q143" s="45">
        <v>0</v>
      </c>
      <c r="R143" s="45" t="s">
        <v>345</v>
      </c>
      <c r="S143" s="45">
        <v>0</v>
      </c>
      <c r="T143" s="45" t="s">
        <v>345</v>
      </c>
      <c r="U143" s="45">
        <v>12.3628</v>
      </c>
      <c r="V143" s="45">
        <v>0</v>
      </c>
      <c r="W143" s="45">
        <v>12.3628</v>
      </c>
      <c r="X143" s="45">
        <v>13</v>
      </c>
      <c r="Y143" s="45">
        <v>13.3598</v>
      </c>
      <c r="Z143" s="45">
        <v>12.257199999999999</v>
      </c>
      <c r="AA143" s="45">
        <v>12.3628</v>
      </c>
      <c r="AB143" s="45">
        <v>0</v>
      </c>
      <c r="AC143" s="45">
        <v>12.3628</v>
      </c>
      <c r="AD143" s="45">
        <v>13</v>
      </c>
      <c r="AE143" s="45">
        <v>13.3598</v>
      </c>
      <c r="AF143" s="45">
        <v>12.257199999999999</v>
      </c>
      <c r="AG143" s="45">
        <v>0</v>
      </c>
      <c r="AH143" s="45">
        <v>0</v>
      </c>
      <c r="AI143" s="45">
        <v>0</v>
      </c>
      <c r="AJ143" s="45" t="s">
        <v>345</v>
      </c>
      <c r="AK143" s="45">
        <v>0</v>
      </c>
      <c r="AL143" s="45" t="s">
        <v>345</v>
      </c>
      <c r="AM143" s="45">
        <v>19.301500000000001</v>
      </c>
    </row>
    <row r="144" spans="1:39">
      <c r="A144" s="13">
        <v>44593</v>
      </c>
      <c r="B144" s="45">
        <v>34.531199999999998</v>
      </c>
      <c r="C144" s="45">
        <v>35.890999999999998</v>
      </c>
      <c r="D144" s="45">
        <v>39.306899999999999</v>
      </c>
      <c r="E144" s="45">
        <v>35.500700000000002</v>
      </c>
      <c r="F144" s="45">
        <v>34.671199999999999</v>
      </c>
      <c r="G144" s="45">
        <v>38.897599999999997</v>
      </c>
      <c r="H144" s="45">
        <v>25.697800000000001</v>
      </c>
      <c r="I144" s="45">
        <v>35.890700000000002</v>
      </c>
      <c r="J144" s="45">
        <v>39.308</v>
      </c>
      <c r="K144" s="45">
        <v>35.500700000000002</v>
      </c>
      <c r="L144" s="45">
        <v>34.671199999999999</v>
      </c>
      <c r="M144" s="45">
        <v>38.897599999999997</v>
      </c>
      <c r="N144" s="45">
        <v>25.697800000000001</v>
      </c>
      <c r="O144" s="45">
        <v>38.413699999999999</v>
      </c>
      <c r="P144" s="45">
        <v>38.413699999999999</v>
      </c>
      <c r="Q144" s="45">
        <v>0</v>
      </c>
      <c r="R144" s="45" t="s">
        <v>345</v>
      </c>
      <c r="S144" s="45">
        <v>0</v>
      </c>
      <c r="T144" s="45" t="s">
        <v>345</v>
      </c>
      <c r="U144" s="45">
        <v>11.955399999999999</v>
      </c>
      <c r="V144" s="45">
        <v>0</v>
      </c>
      <c r="W144" s="45">
        <v>11.955399999999999</v>
      </c>
      <c r="X144" s="45">
        <v>0</v>
      </c>
      <c r="Y144" s="45">
        <v>12.060700000000001</v>
      </c>
      <c r="Z144" s="45">
        <v>11.9521</v>
      </c>
      <c r="AA144" s="45">
        <v>11.955399999999999</v>
      </c>
      <c r="AB144" s="45">
        <v>0</v>
      </c>
      <c r="AC144" s="45">
        <v>11.955399999999999</v>
      </c>
      <c r="AD144" s="45">
        <v>0</v>
      </c>
      <c r="AE144" s="45">
        <v>12.060700000000001</v>
      </c>
      <c r="AF144" s="45">
        <v>11.9521</v>
      </c>
      <c r="AG144" s="45">
        <v>0</v>
      </c>
      <c r="AH144" s="45">
        <v>0</v>
      </c>
      <c r="AI144" s="45">
        <v>0</v>
      </c>
      <c r="AJ144" s="45" t="s">
        <v>345</v>
      </c>
      <c r="AK144" s="45">
        <v>0</v>
      </c>
      <c r="AL144" s="45" t="s">
        <v>345</v>
      </c>
      <c r="AM144" s="45">
        <v>20.234999999999999</v>
      </c>
    </row>
    <row r="145" spans="1:39">
      <c r="A145" s="13">
        <v>44621</v>
      </c>
      <c r="B145" s="45">
        <v>17.073699999999999</v>
      </c>
      <c r="C145" s="45">
        <v>17.373100000000001</v>
      </c>
      <c r="D145" s="45">
        <v>28.9939</v>
      </c>
      <c r="E145" s="45">
        <v>16.490300000000001</v>
      </c>
      <c r="F145" s="45">
        <v>17.971399999999999</v>
      </c>
      <c r="G145" s="45">
        <v>11.616199999999999</v>
      </c>
      <c r="H145" s="45">
        <v>0.1144</v>
      </c>
      <c r="I145" s="45">
        <v>17.372199999999999</v>
      </c>
      <c r="J145" s="45">
        <v>29.0336</v>
      </c>
      <c r="K145" s="45">
        <v>16.4909</v>
      </c>
      <c r="L145" s="45">
        <v>17.971399999999999</v>
      </c>
      <c r="M145" s="45">
        <v>11.616199999999999</v>
      </c>
      <c r="N145" s="45">
        <v>0.11459999999999999</v>
      </c>
      <c r="O145" s="45">
        <v>19.604199999999999</v>
      </c>
      <c r="P145" s="45">
        <v>21.265899999999998</v>
      </c>
      <c r="Q145" s="45">
        <v>0</v>
      </c>
      <c r="R145" s="45" t="s">
        <v>345</v>
      </c>
      <c r="S145" s="45" t="s">
        <v>345</v>
      </c>
      <c r="T145" s="45">
        <v>0</v>
      </c>
      <c r="U145" s="45">
        <v>0.19270000000000001</v>
      </c>
      <c r="V145" s="45">
        <v>0</v>
      </c>
      <c r="W145" s="45">
        <v>0.19270000000000001</v>
      </c>
      <c r="X145" s="45">
        <v>0</v>
      </c>
      <c r="Y145" s="45">
        <v>8.1876999999999995</v>
      </c>
      <c r="Z145" s="45">
        <v>2.53E-2</v>
      </c>
      <c r="AA145" s="45">
        <v>0.19520000000000001</v>
      </c>
      <c r="AB145" s="45">
        <v>0</v>
      </c>
      <c r="AC145" s="45">
        <v>0.19520000000000001</v>
      </c>
      <c r="AD145" s="45">
        <v>0</v>
      </c>
      <c r="AE145" s="45">
        <v>8.1876999999999995</v>
      </c>
      <c r="AF145" s="45">
        <v>2.5600000000000001E-2</v>
      </c>
      <c r="AG145" s="45">
        <v>0</v>
      </c>
      <c r="AH145" s="45">
        <v>0</v>
      </c>
      <c r="AI145" s="45">
        <v>0</v>
      </c>
      <c r="AJ145" s="45" t="s">
        <v>345</v>
      </c>
      <c r="AK145" s="45" t="s">
        <v>345</v>
      </c>
      <c r="AL145" s="45">
        <v>0</v>
      </c>
      <c r="AM145" s="45">
        <v>21.8901</v>
      </c>
    </row>
    <row r="146" spans="1:39">
      <c r="A146" s="13">
        <v>44652</v>
      </c>
      <c r="B146" s="45">
        <v>22.122699999999998</v>
      </c>
      <c r="C146" s="45">
        <v>22.389399999999998</v>
      </c>
      <c r="D146" s="45">
        <v>29.963100000000001</v>
      </c>
      <c r="E146" s="45">
        <v>21.527699999999999</v>
      </c>
      <c r="F146" s="45">
        <v>20.1936</v>
      </c>
      <c r="G146" s="45">
        <v>40.337000000000003</v>
      </c>
      <c r="H146" s="45">
        <v>6.2526000000000002</v>
      </c>
      <c r="I146" s="45">
        <v>22.3842</v>
      </c>
      <c r="J146" s="45">
        <v>29.954999999999998</v>
      </c>
      <c r="K146" s="45">
        <v>21.527699999999999</v>
      </c>
      <c r="L146" s="45">
        <v>20.1936</v>
      </c>
      <c r="M146" s="45">
        <v>40.337000000000003</v>
      </c>
      <c r="N146" s="45">
        <v>6.2526000000000002</v>
      </c>
      <c r="O146" s="45">
        <v>31.425000000000001</v>
      </c>
      <c r="P146" s="45">
        <v>31.425000000000001</v>
      </c>
      <c r="Q146" s="45" t="s">
        <v>345</v>
      </c>
      <c r="R146" s="45" t="s">
        <v>345</v>
      </c>
      <c r="S146" s="45" t="s">
        <v>345</v>
      </c>
      <c r="T146" s="45" t="s">
        <v>345</v>
      </c>
      <c r="U146" s="45">
        <v>14.3962</v>
      </c>
      <c r="V146" s="45">
        <v>0</v>
      </c>
      <c r="W146" s="45">
        <v>14.3962</v>
      </c>
      <c r="X146" s="45">
        <v>0</v>
      </c>
      <c r="Y146" s="45">
        <v>14.38</v>
      </c>
      <c r="Z146" s="45">
        <v>19.3399</v>
      </c>
      <c r="AA146" s="45">
        <v>14.3962</v>
      </c>
      <c r="AB146" s="45">
        <v>0</v>
      </c>
      <c r="AC146" s="45">
        <v>14.3962</v>
      </c>
      <c r="AD146" s="45">
        <v>0</v>
      </c>
      <c r="AE146" s="45">
        <v>14.38</v>
      </c>
      <c r="AF146" s="45">
        <v>19.3399</v>
      </c>
      <c r="AG146" s="45">
        <v>0</v>
      </c>
      <c r="AH146" s="45">
        <v>0</v>
      </c>
      <c r="AI146" s="45" t="s">
        <v>345</v>
      </c>
      <c r="AJ146" s="45" t="s">
        <v>345</v>
      </c>
      <c r="AK146" s="45" t="s">
        <v>345</v>
      </c>
      <c r="AL146" s="45" t="s">
        <v>345</v>
      </c>
      <c r="AM146" s="45">
        <v>17.7592</v>
      </c>
    </row>
    <row r="147" spans="1:39">
      <c r="A147" s="13">
        <v>44682</v>
      </c>
      <c r="B147" s="45">
        <v>20.872399999999999</v>
      </c>
      <c r="C147" s="45">
        <v>21.489100000000001</v>
      </c>
      <c r="D147" s="45">
        <v>31.5276</v>
      </c>
      <c r="E147" s="45">
        <v>20.352499999999999</v>
      </c>
      <c r="F147" s="45">
        <v>20.182200000000002</v>
      </c>
      <c r="G147" s="45">
        <v>23.774699999999999</v>
      </c>
      <c r="H147" s="45">
        <v>7.1454000000000004</v>
      </c>
      <c r="I147" s="45">
        <v>21.4895</v>
      </c>
      <c r="J147" s="45">
        <v>31.5459</v>
      </c>
      <c r="K147" s="45">
        <v>20.352599999999999</v>
      </c>
      <c r="L147" s="45">
        <v>20.182200000000002</v>
      </c>
      <c r="M147" s="45">
        <v>23.774699999999999</v>
      </c>
      <c r="N147" s="45">
        <v>7.1338999999999997</v>
      </c>
      <c r="O147" s="45">
        <v>18.959700000000002</v>
      </c>
      <c r="P147" s="45">
        <v>19.628299999999999</v>
      </c>
      <c r="Q147" s="45">
        <v>14.8</v>
      </c>
      <c r="R147" s="45" t="s">
        <v>345</v>
      </c>
      <c r="S147" s="45" t="s">
        <v>345</v>
      </c>
      <c r="T147" s="45">
        <v>14.8</v>
      </c>
      <c r="U147" s="45">
        <v>12.950799999999999</v>
      </c>
      <c r="V147" s="45">
        <v>0</v>
      </c>
      <c r="W147" s="45">
        <v>12.950799999999999</v>
      </c>
      <c r="X147" s="45">
        <v>0</v>
      </c>
      <c r="Y147" s="45">
        <v>9.9</v>
      </c>
      <c r="Z147" s="45">
        <v>12.9717</v>
      </c>
      <c r="AA147" s="45">
        <v>12.9556</v>
      </c>
      <c r="AB147" s="45">
        <v>0</v>
      </c>
      <c r="AC147" s="45">
        <v>12.9556</v>
      </c>
      <c r="AD147" s="45">
        <v>0</v>
      </c>
      <c r="AE147" s="45">
        <v>9.9</v>
      </c>
      <c r="AF147" s="45">
        <v>12.976699999999999</v>
      </c>
      <c r="AG147" s="45">
        <v>12.6</v>
      </c>
      <c r="AH147" s="45">
        <v>0</v>
      </c>
      <c r="AI147" s="45">
        <v>12.6</v>
      </c>
      <c r="AJ147" s="45" t="s">
        <v>345</v>
      </c>
      <c r="AK147" s="45" t="s">
        <v>345</v>
      </c>
      <c r="AL147" s="45">
        <v>12.6</v>
      </c>
      <c r="AM147" s="45">
        <v>15.405799999999999</v>
      </c>
    </row>
    <row r="148" spans="1:39">
      <c r="A148" s="13">
        <v>44713</v>
      </c>
      <c r="B148" s="45">
        <v>21.9314</v>
      </c>
      <c r="C148" s="45">
        <v>22.447800000000001</v>
      </c>
      <c r="D148" s="45">
        <v>35.0319</v>
      </c>
      <c r="E148" s="45">
        <v>21.305299999999999</v>
      </c>
      <c r="F148" s="45">
        <v>20.102799999999998</v>
      </c>
      <c r="G148" s="45">
        <v>31.254000000000001</v>
      </c>
      <c r="H148" s="45">
        <v>13.3238</v>
      </c>
      <c r="I148" s="45">
        <v>22.447600000000001</v>
      </c>
      <c r="J148" s="45">
        <v>35.033200000000001</v>
      </c>
      <c r="K148" s="45">
        <v>21.305299999999999</v>
      </c>
      <c r="L148" s="45">
        <v>20.102799999999998</v>
      </c>
      <c r="M148" s="45">
        <v>31.254000000000001</v>
      </c>
      <c r="N148" s="45">
        <v>13.3238</v>
      </c>
      <c r="O148" s="45">
        <v>30.859100000000002</v>
      </c>
      <c r="P148" s="45">
        <v>30.859100000000002</v>
      </c>
      <c r="Q148" s="45">
        <v>0</v>
      </c>
      <c r="R148" s="45" t="s">
        <v>345</v>
      </c>
      <c r="S148" s="45">
        <v>0</v>
      </c>
      <c r="T148" s="45">
        <v>0</v>
      </c>
      <c r="U148" s="45">
        <v>12.238300000000001</v>
      </c>
      <c r="V148" s="45">
        <v>0</v>
      </c>
      <c r="W148" s="45">
        <v>12.238300000000001</v>
      </c>
      <c r="X148" s="45">
        <v>0</v>
      </c>
      <c r="Y148" s="45">
        <v>0</v>
      </c>
      <c r="Z148" s="45">
        <v>12.238300000000001</v>
      </c>
      <c r="AA148" s="45">
        <v>12.0702</v>
      </c>
      <c r="AB148" s="45">
        <v>0</v>
      </c>
      <c r="AC148" s="45">
        <v>12.0702</v>
      </c>
      <c r="AD148" s="45">
        <v>0</v>
      </c>
      <c r="AE148" s="45">
        <v>0</v>
      </c>
      <c r="AF148" s="45">
        <v>12.0702</v>
      </c>
      <c r="AG148" s="45">
        <v>13.49</v>
      </c>
      <c r="AH148" s="45">
        <v>0</v>
      </c>
      <c r="AI148" s="45">
        <v>13.49</v>
      </c>
      <c r="AJ148" s="45" t="s">
        <v>345</v>
      </c>
      <c r="AK148" s="45">
        <v>0</v>
      </c>
      <c r="AL148" s="45">
        <v>13.49</v>
      </c>
      <c r="AM148" s="45">
        <v>15.627800000000001</v>
      </c>
    </row>
    <row r="149" spans="1:39">
      <c r="A149" s="13">
        <v>44743</v>
      </c>
      <c r="B149" s="45">
        <v>23.2319</v>
      </c>
      <c r="C149" s="45">
        <v>23.6191</v>
      </c>
      <c r="D149" s="45">
        <v>34.779899999999998</v>
      </c>
      <c r="E149" s="45">
        <v>22.357900000000001</v>
      </c>
      <c r="F149" s="45">
        <v>20.479600000000001</v>
      </c>
      <c r="G149" s="45">
        <v>40.071100000000001</v>
      </c>
      <c r="H149" s="45">
        <v>23.7121</v>
      </c>
      <c r="I149" s="45">
        <v>23.619499999999999</v>
      </c>
      <c r="J149" s="45">
        <v>34.786900000000003</v>
      </c>
      <c r="K149" s="45">
        <v>22.357900000000001</v>
      </c>
      <c r="L149" s="45">
        <v>20.479600000000001</v>
      </c>
      <c r="M149" s="45">
        <v>40.071100000000001</v>
      </c>
      <c r="N149" s="45">
        <v>23.7121</v>
      </c>
      <c r="O149" s="45">
        <v>12.309699999999999</v>
      </c>
      <c r="P149" s="45">
        <v>12.309699999999999</v>
      </c>
      <c r="Q149" s="45">
        <v>0</v>
      </c>
      <c r="R149" s="45" t="s">
        <v>345</v>
      </c>
      <c r="S149" s="45">
        <v>0</v>
      </c>
      <c r="T149" s="45">
        <v>0</v>
      </c>
      <c r="U149" s="45">
        <v>10.2882</v>
      </c>
      <c r="V149" s="45">
        <v>0</v>
      </c>
      <c r="W149" s="45">
        <v>10.2882</v>
      </c>
      <c r="X149" s="45">
        <v>0</v>
      </c>
      <c r="Y149" s="45">
        <v>15.080500000000001</v>
      </c>
      <c r="Z149" s="45">
        <v>9.7639999999999993</v>
      </c>
      <c r="AA149" s="45">
        <v>12.4945</v>
      </c>
      <c r="AB149" s="45">
        <v>0</v>
      </c>
      <c r="AC149" s="45">
        <v>12.4945</v>
      </c>
      <c r="AD149" s="45">
        <v>0</v>
      </c>
      <c r="AE149" s="45">
        <v>15.080500000000001</v>
      </c>
      <c r="AF149" s="45">
        <v>11.764099999999999</v>
      </c>
      <c r="AG149" s="45">
        <v>8.5</v>
      </c>
      <c r="AH149" s="45">
        <v>0</v>
      </c>
      <c r="AI149" s="45">
        <v>8.5</v>
      </c>
      <c r="AJ149" s="45" t="s">
        <v>345</v>
      </c>
      <c r="AK149" s="45">
        <v>0</v>
      </c>
      <c r="AL149" s="45">
        <v>8.5</v>
      </c>
      <c r="AM149" s="45">
        <v>16.661100000000001</v>
      </c>
    </row>
    <row r="150" spans="1:39">
      <c r="A150" s="13">
        <v>44774</v>
      </c>
      <c r="B150" s="45">
        <v>23.287700000000001</v>
      </c>
      <c r="C150" s="45">
        <v>23.370799999999999</v>
      </c>
      <c r="D150" s="45">
        <v>32.938400000000001</v>
      </c>
      <c r="E150" s="45">
        <v>22.290299999999998</v>
      </c>
      <c r="F150" s="45">
        <v>20.583200000000001</v>
      </c>
      <c r="G150" s="45">
        <v>41.295900000000003</v>
      </c>
      <c r="H150" s="45">
        <v>7.7641</v>
      </c>
      <c r="I150" s="45">
        <v>23.8795</v>
      </c>
      <c r="J150" s="45">
        <v>35.372199999999999</v>
      </c>
      <c r="K150" s="45">
        <v>22.651</v>
      </c>
      <c r="L150" s="45">
        <v>20.583200000000001</v>
      </c>
      <c r="M150" s="45">
        <v>41.295900000000003</v>
      </c>
      <c r="N150" s="45">
        <v>35.020099999999999</v>
      </c>
      <c r="O150" s="45">
        <v>1.1087</v>
      </c>
      <c r="P150" s="45">
        <v>0.36899999999999999</v>
      </c>
      <c r="Q150" s="45">
        <v>1.45</v>
      </c>
      <c r="R150" s="45" t="s">
        <v>345</v>
      </c>
      <c r="S150" s="45">
        <v>0</v>
      </c>
      <c r="T150" s="45">
        <v>1.45</v>
      </c>
      <c r="U150" s="45">
        <v>12.254200000000001</v>
      </c>
      <c r="V150" s="45">
        <v>0</v>
      </c>
      <c r="W150" s="45">
        <v>12.254200000000001</v>
      </c>
      <c r="X150" s="45">
        <v>0</v>
      </c>
      <c r="Y150" s="45">
        <v>11.7933</v>
      </c>
      <c r="Z150" s="45">
        <v>12.254899999999999</v>
      </c>
      <c r="AA150" s="45">
        <v>12.254200000000001</v>
      </c>
      <c r="AB150" s="45">
        <v>0</v>
      </c>
      <c r="AC150" s="45">
        <v>12.254200000000001</v>
      </c>
      <c r="AD150" s="45">
        <v>0</v>
      </c>
      <c r="AE150" s="45">
        <v>11.7933</v>
      </c>
      <c r="AF150" s="45">
        <v>12.254899999999999</v>
      </c>
      <c r="AG150" s="45">
        <v>0</v>
      </c>
      <c r="AH150" s="45">
        <v>0</v>
      </c>
      <c r="AI150" s="45">
        <v>0</v>
      </c>
      <c r="AJ150" s="45" t="s">
        <v>345</v>
      </c>
      <c r="AK150" s="45">
        <v>0</v>
      </c>
      <c r="AL150" s="45">
        <v>0</v>
      </c>
      <c r="AM150" s="45">
        <v>21.383800000000001</v>
      </c>
    </row>
    <row r="151" spans="1:39">
      <c r="A151" s="13">
        <v>44805</v>
      </c>
      <c r="B151" s="45">
        <v>37.030900000000003</v>
      </c>
      <c r="C151" s="45">
        <v>38.002099999999999</v>
      </c>
      <c r="D151" s="45">
        <v>34.919499999999999</v>
      </c>
      <c r="E151" s="45">
        <v>38.387</v>
      </c>
      <c r="F151" s="45">
        <v>38.462299999999999</v>
      </c>
      <c r="G151" s="45">
        <v>39.196599999999997</v>
      </c>
      <c r="H151" s="45">
        <v>20.963000000000001</v>
      </c>
      <c r="I151" s="45">
        <v>38.118400000000001</v>
      </c>
      <c r="J151" s="45">
        <v>35.630000000000003</v>
      </c>
      <c r="K151" s="45">
        <v>38.403599999999997</v>
      </c>
      <c r="L151" s="45">
        <v>38.462299999999999</v>
      </c>
      <c r="M151" s="45">
        <v>39.196599999999997</v>
      </c>
      <c r="N151" s="45">
        <v>21.9267</v>
      </c>
      <c r="O151" s="45">
        <v>26.064900000000002</v>
      </c>
      <c r="P151" s="45">
        <v>27.053899999999999</v>
      </c>
      <c r="Q151" s="45">
        <v>6</v>
      </c>
      <c r="R151" s="45">
        <v>0</v>
      </c>
      <c r="S151" s="45">
        <v>0</v>
      </c>
      <c r="T151" s="45">
        <v>6</v>
      </c>
      <c r="U151" s="45">
        <v>11.821400000000001</v>
      </c>
      <c r="V151" s="45">
        <v>0</v>
      </c>
      <c r="W151" s="45">
        <v>11.821400000000001</v>
      </c>
      <c r="X151" s="45">
        <v>0</v>
      </c>
      <c r="Y151" s="45">
        <v>12.008599999999999</v>
      </c>
      <c r="Z151" s="45">
        <v>11.7943</v>
      </c>
      <c r="AA151" s="45">
        <v>13.1534</v>
      </c>
      <c r="AB151" s="45">
        <v>0</v>
      </c>
      <c r="AC151" s="45">
        <v>13.1534</v>
      </c>
      <c r="AD151" s="45">
        <v>0</v>
      </c>
      <c r="AE151" s="45">
        <v>12.008599999999999</v>
      </c>
      <c r="AF151" s="45">
        <v>13.3408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21.390999999999998</v>
      </c>
    </row>
    <row r="152" spans="1:39">
      <c r="A152" s="13">
        <v>44835</v>
      </c>
      <c r="B152" s="45">
        <v>37.615299999999998</v>
      </c>
      <c r="C152" s="45">
        <v>38.738</v>
      </c>
      <c r="D152" s="45">
        <v>39.8444</v>
      </c>
      <c r="E152" s="45">
        <v>38.629300000000001</v>
      </c>
      <c r="F152" s="45">
        <v>38.885899999999999</v>
      </c>
      <c r="G152" s="45">
        <v>37.387900000000002</v>
      </c>
      <c r="H152" s="45">
        <v>25.791</v>
      </c>
      <c r="I152" s="45">
        <v>38.744700000000002</v>
      </c>
      <c r="J152" s="45">
        <v>39.906799999999997</v>
      </c>
      <c r="K152" s="45">
        <v>38.632899999999999</v>
      </c>
      <c r="L152" s="45">
        <v>38.885899999999999</v>
      </c>
      <c r="M152" s="45">
        <v>37.387900000000002</v>
      </c>
      <c r="N152" s="45">
        <v>26.166499999999999</v>
      </c>
      <c r="O152" s="45">
        <v>35.473599999999998</v>
      </c>
      <c r="P152" s="45">
        <v>37.052700000000002</v>
      </c>
      <c r="Q152" s="45">
        <v>0</v>
      </c>
      <c r="R152" s="45" t="s">
        <v>345</v>
      </c>
      <c r="S152" s="45">
        <v>0</v>
      </c>
      <c r="T152" s="45">
        <v>0</v>
      </c>
      <c r="U152" s="45">
        <v>14.692399999999999</v>
      </c>
      <c r="V152" s="45">
        <v>0</v>
      </c>
      <c r="W152" s="45">
        <v>14.692399999999999</v>
      </c>
      <c r="X152" s="45">
        <v>0</v>
      </c>
      <c r="Y152" s="45">
        <v>18.29</v>
      </c>
      <c r="Z152" s="45">
        <v>14.502000000000001</v>
      </c>
      <c r="AA152" s="45">
        <v>14.835000000000001</v>
      </c>
      <c r="AB152" s="45">
        <v>0</v>
      </c>
      <c r="AC152" s="45">
        <v>14.835000000000001</v>
      </c>
      <c r="AD152" s="45">
        <v>0</v>
      </c>
      <c r="AE152" s="45">
        <v>18.29</v>
      </c>
      <c r="AF152" s="45">
        <v>14.6502</v>
      </c>
      <c r="AG152" s="45">
        <v>0</v>
      </c>
      <c r="AH152" s="45">
        <v>0</v>
      </c>
      <c r="AI152" s="45">
        <v>0</v>
      </c>
      <c r="AJ152" s="45" t="s">
        <v>345</v>
      </c>
      <c r="AK152" s="45">
        <v>0</v>
      </c>
      <c r="AL152" s="45">
        <v>0</v>
      </c>
      <c r="AM152" s="45">
        <v>19.311900000000001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2" t="s">
        <v>132</v>
      </c>
    </row>
    <row r="2" spans="1:16" ht="5.25" customHeight="1"/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idden="1" outlineLevel="1">
      <c r="A11" s="13">
        <v>40544</v>
      </c>
      <c r="B11" s="45">
        <v>6.7107999999999999</v>
      </c>
      <c r="C11" s="45">
        <v>4.4341999999999997</v>
      </c>
      <c r="D11" s="45">
        <v>7.7873999999999999</v>
      </c>
      <c r="E11" s="45">
        <v>14.4673</v>
      </c>
      <c r="F11" s="45">
        <v>13.933</v>
      </c>
      <c r="G11" s="45">
        <v>8.2500999999999998</v>
      </c>
      <c r="H11" s="45">
        <v>5.7397999999999998</v>
      </c>
      <c r="I11" s="45">
        <v>8.8605999999999998</v>
      </c>
      <c r="J11" s="45">
        <v>15.2118</v>
      </c>
      <c r="K11" s="45">
        <v>13.933</v>
      </c>
      <c r="L11" s="45">
        <v>1.9277</v>
      </c>
      <c r="M11" s="45">
        <v>1.7715000000000001</v>
      </c>
      <c r="N11" s="45">
        <v>2.6920999999999999</v>
      </c>
      <c r="O11" s="45">
        <v>1.5001</v>
      </c>
      <c r="P11" s="45">
        <v>0</v>
      </c>
    </row>
    <row r="12" spans="1:16" hidden="1" outlineLevel="1">
      <c r="A12" s="13">
        <v>40575</v>
      </c>
      <c r="B12" s="45">
        <v>8.1518999999999995</v>
      </c>
      <c r="C12" s="45">
        <v>5.1252000000000004</v>
      </c>
      <c r="D12" s="45">
        <v>10.9482</v>
      </c>
      <c r="E12" s="45">
        <v>14.1965</v>
      </c>
      <c r="F12" s="45">
        <v>16.5</v>
      </c>
      <c r="G12" s="45">
        <v>9.0161999999999995</v>
      </c>
      <c r="H12" s="45">
        <v>6</v>
      </c>
      <c r="I12" s="45">
        <v>11.285600000000001</v>
      </c>
      <c r="J12" s="45">
        <v>14.6228</v>
      </c>
      <c r="K12" s="45">
        <v>16.5</v>
      </c>
      <c r="L12" s="45">
        <v>3.512</v>
      </c>
      <c r="M12" s="45">
        <v>1.8247</v>
      </c>
      <c r="N12" s="45">
        <v>8.2596000000000007</v>
      </c>
      <c r="O12" s="45">
        <v>4.3372000000000002</v>
      </c>
      <c r="P12" s="45">
        <v>0</v>
      </c>
    </row>
    <row r="13" spans="1:16" hidden="1" outlineLevel="1">
      <c r="A13" s="13">
        <v>40603</v>
      </c>
      <c r="B13" s="45">
        <v>5.1157000000000004</v>
      </c>
      <c r="C13" s="45">
        <v>3.7585999999999999</v>
      </c>
      <c r="D13" s="45">
        <v>9.3613</v>
      </c>
      <c r="E13" s="45">
        <v>15.688000000000001</v>
      </c>
      <c r="F13" s="45">
        <v>14.442</v>
      </c>
      <c r="G13" s="45">
        <v>5.3057999999999996</v>
      </c>
      <c r="H13" s="45">
        <v>3.8441999999999998</v>
      </c>
      <c r="I13" s="45">
        <v>10.3178</v>
      </c>
      <c r="J13" s="45">
        <v>15.893599999999999</v>
      </c>
      <c r="K13" s="45">
        <v>14.442</v>
      </c>
      <c r="L13" s="45">
        <v>2.9683000000000002</v>
      </c>
      <c r="M13" s="45">
        <v>2.5895000000000001</v>
      </c>
      <c r="N13" s="45">
        <v>3.6709999999999998</v>
      </c>
      <c r="O13" s="45">
        <v>5.7285000000000004</v>
      </c>
      <c r="P13" s="45">
        <v>0</v>
      </c>
    </row>
    <row r="14" spans="1:16" hidden="1" outlineLevel="1">
      <c r="A14" s="13">
        <v>40634</v>
      </c>
      <c r="B14" s="45">
        <v>5.2484999999999999</v>
      </c>
      <c r="C14" s="45">
        <v>3.8376999999999999</v>
      </c>
      <c r="D14" s="45">
        <v>8.5688999999999993</v>
      </c>
      <c r="E14" s="45">
        <v>13.2262</v>
      </c>
      <c r="F14" s="45">
        <v>12.0959</v>
      </c>
      <c r="G14" s="45">
        <v>5.6071</v>
      </c>
      <c r="H14" s="45">
        <v>3.9904999999999999</v>
      </c>
      <c r="I14" s="45">
        <v>9.5520999999999994</v>
      </c>
      <c r="J14" s="45">
        <v>13.323</v>
      </c>
      <c r="K14" s="45">
        <v>12.096</v>
      </c>
      <c r="L14" s="45">
        <v>2.5352999999999999</v>
      </c>
      <c r="M14" s="45">
        <v>2.6415999999999999</v>
      </c>
      <c r="N14" s="45">
        <v>2.1985999999999999</v>
      </c>
      <c r="O14" s="45">
        <v>9.9</v>
      </c>
      <c r="P14" s="45">
        <v>11.5</v>
      </c>
    </row>
    <row r="15" spans="1:16" hidden="1" outlineLevel="1">
      <c r="A15" s="13">
        <v>40664</v>
      </c>
      <c r="B15" s="45">
        <v>5.4055999999999997</v>
      </c>
      <c r="C15" s="45">
        <v>4.0406000000000004</v>
      </c>
      <c r="D15" s="45">
        <v>7.1784999999999997</v>
      </c>
      <c r="E15" s="45">
        <v>13.384499999999999</v>
      </c>
      <c r="F15" s="45">
        <v>5.6787000000000001</v>
      </c>
      <c r="G15" s="45">
        <v>5.6622000000000003</v>
      </c>
      <c r="H15" s="45">
        <v>4.3019999999999996</v>
      </c>
      <c r="I15" s="45">
        <v>8.6541999999999994</v>
      </c>
      <c r="J15" s="45">
        <v>14.588200000000001</v>
      </c>
      <c r="K15" s="45">
        <v>5.4718999999999998</v>
      </c>
      <c r="L15" s="45">
        <v>4.5795000000000003</v>
      </c>
      <c r="M15" s="45">
        <v>2.1234000000000002</v>
      </c>
      <c r="N15" s="45">
        <v>5.6646999999999998</v>
      </c>
      <c r="O15" s="45">
        <v>2.75</v>
      </c>
      <c r="P15" s="45">
        <v>6.8</v>
      </c>
    </row>
    <row r="16" spans="1:16" hidden="1" outlineLevel="1">
      <c r="A16" s="13">
        <v>40695</v>
      </c>
      <c r="B16" s="45">
        <v>5.8141999999999996</v>
      </c>
      <c r="C16" s="45">
        <v>4.4669999999999996</v>
      </c>
      <c r="D16" s="45">
        <v>7.4877000000000002</v>
      </c>
      <c r="E16" s="45">
        <v>11.096299999999999</v>
      </c>
      <c r="F16" s="45">
        <v>5.6231</v>
      </c>
      <c r="G16" s="45">
        <v>6.2276999999999996</v>
      </c>
      <c r="H16" s="45">
        <v>4.6078000000000001</v>
      </c>
      <c r="I16" s="45">
        <v>9.9062000000000001</v>
      </c>
      <c r="J16" s="45">
        <v>11.2317</v>
      </c>
      <c r="K16" s="45">
        <v>5.9668999999999999</v>
      </c>
      <c r="L16" s="45">
        <v>3.7349999999999999</v>
      </c>
      <c r="M16" s="45">
        <v>2.2172000000000001</v>
      </c>
      <c r="N16" s="45">
        <v>4.2384000000000004</v>
      </c>
      <c r="O16" s="45">
        <v>2</v>
      </c>
      <c r="P16" s="45">
        <v>1.4955000000000001</v>
      </c>
    </row>
    <row r="17" spans="1:16" hidden="1" outlineLevel="1">
      <c r="A17" s="13">
        <v>40725</v>
      </c>
      <c r="B17" s="45">
        <v>5.1215000000000002</v>
      </c>
      <c r="C17" s="45">
        <v>4.2770000000000001</v>
      </c>
      <c r="D17" s="45">
        <v>6.4802999999999997</v>
      </c>
      <c r="E17" s="45">
        <v>9.6919000000000004</v>
      </c>
      <c r="F17" s="45">
        <v>5.6436000000000002</v>
      </c>
      <c r="G17" s="45">
        <v>5.2374000000000001</v>
      </c>
      <c r="H17" s="45">
        <v>4.3053999999999997</v>
      </c>
      <c r="I17" s="45">
        <v>6.7891000000000004</v>
      </c>
      <c r="J17" s="45">
        <v>11.335699999999999</v>
      </c>
      <c r="K17" s="45">
        <v>6.3108000000000004</v>
      </c>
      <c r="L17" s="45">
        <v>2.9988000000000001</v>
      </c>
      <c r="M17" s="45">
        <v>2.3837999999999999</v>
      </c>
      <c r="N17" s="45">
        <v>3.5766</v>
      </c>
      <c r="O17" s="45">
        <v>2.0348000000000002</v>
      </c>
      <c r="P17" s="45">
        <v>2.0257000000000001</v>
      </c>
    </row>
    <row r="18" spans="1:16" hidden="1" outlineLevel="1">
      <c r="A18" s="13">
        <v>40756</v>
      </c>
      <c r="B18" s="45">
        <v>6.6761999999999997</v>
      </c>
      <c r="C18" s="45">
        <v>3.9605000000000001</v>
      </c>
      <c r="D18" s="45">
        <v>9.8926999999999996</v>
      </c>
      <c r="E18" s="45">
        <v>7.4013</v>
      </c>
      <c r="F18" s="45">
        <v>4.6105999999999998</v>
      </c>
      <c r="G18" s="45">
        <v>7.0035999999999996</v>
      </c>
      <c r="H18" s="45">
        <v>4.0587999999999997</v>
      </c>
      <c r="I18" s="45">
        <v>10.7004</v>
      </c>
      <c r="J18" s="45">
        <v>7.6020000000000003</v>
      </c>
      <c r="K18" s="45">
        <v>5.1100000000000003</v>
      </c>
      <c r="L18" s="45">
        <v>3.3647</v>
      </c>
      <c r="M18" s="45">
        <v>2.2139000000000002</v>
      </c>
      <c r="N18" s="45">
        <v>4.1238000000000001</v>
      </c>
      <c r="O18" s="45">
        <v>2</v>
      </c>
      <c r="P18" s="45">
        <v>2.8704999999999998</v>
      </c>
    </row>
    <row r="19" spans="1:16" hidden="1" outlineLevel="1">
      <c r="A19" s="13">
        <v>40787</v>
      </c>
      <c r="B19" s="45">
        <v>6.4615999999999998</v>
      </c>
      <c r="C19" s="45">
        <v>3.4211</v>
      </c>
      <c r="D19" s="45">
        <v>8.7052999999999994</v>
      </c>
      <c r="E19" s="45">
        <v>9.9771999999999998</v>
      </c>
      <c r="F19" s="45">
        <v>11.863200000000001</v>
      </c>
      <c r="G19" s="45">
        <v>6.7145999999999999</v>
      </c>
      <c r="H19" s="45">
        <v>3.4851999999999999</v>
      </c>
      <c r="I19" s="45">
        <v>9.2062000000000008</v>
      </c>
      <c r="J19" s="45">
        <v>9.9771999999999998</v>
      </c>
      <c r="K19" s="45">
        <v>13.318199999999999</v>
      </c>
      <c r="L19" s="45">
        <v>3.464</v>
      </c>
      <c r="M19" s="45">
        <v>2.1958000000000002</v>
      </c>
      <c r="N19" s="45">
        <v>4.3331</v>
      </c>
      <c r="O19" s="45">
        <v>0</v>
      </c>
      <c r="P19" s="45">
        <v>2.4371</v>
      </c>
    </row>
    <row r="20" spans="1:16" hidden="1" outlineLevel="1">
      <c r="A20" s="13">
        <v>40817</v>
      </c>
      <c r="B20" s="45">
        <v>10.6318</v>
      </c>
      <c r="C20" s="45">
        <v>3.6677</v>
      </c>
      <c r="D20" s="45">
        <v>14.532500000000001</v>
      </c>
      <c r="E20" s="45">
        <v>13.981400000000001</v>
      </c>
      <c r="F20" s="45">
        <v>4.8005000000000004</v>
      </c>
      <c r="G20" s="45">
        <v>12.8109</v>
      </c>
      <c r="H20" s="45">
        <v>5.2412000000000001</v>
      </c>
      <c r="I20" s="45">
        <v>14.806699999999999</v>
      </c>
      <c r="J20" s="45">
        <v>14.234</v>
      </c>
      <c r="K20" s="45">
        <v>5.6130000000000004</v>
      </c>
      <c r="L20" s="45">
        <v>2.5068999999999999</v>
      </c>
      <c r="M20" s="45">
        <v>2.4403000000000001</v>
      </c>
      <c r="N20" s="45">
        <v>2.9674999999999998</v>
      </c>
      <c r="O20" s="45">
        <v>8.94</v>
      </c>
      <c r="P20" s="45">
        <v>2.8329</v>
      </c>
    </row>
    <row r="21" spans="1:16" hidden="1" outlineLevel="1">
      <c r="A21" s="13">
        <v>40848</v>
      </c>
      <c r="B21" s="45">
        <v>12.9025</v>
      </c>
      <c r="C21" s="45">
        <v>5.6161000000000003</v>
      </c>
      <c r="D21" s="45">
        <v>15.954499999999999</v>
      </c>
      <c r="E21" s="45">
        <v>10.5905</v>
      </c>
      <c r="F21" s="45">
        <v>3.9278</v>
      </c>
      <c r="G21" s="45">
        <v>15.1975</v>
      </c>
      <c r="H21" s="45">
        <v>6.0254000000000003</v>
      </c>
      <c r="I21" s="45">
        <v>19.580400000000001</v>
      </c>
      <c r="J21" s="45">
        <v>10.5905</v>
      </c>
      <c r="K21" s="45">
        <v>7.7394999999999996</v>
      </c>
      <c r="L21" s="45">
        <v>4.4766000000000004</v>
      </c>
      <c r="M21" s="45">
        <v>2.0832000000000002</v>
      </c>
      <c r="N21" s="45">
        <v>4.9717000000000002</v>
      </c>
      <c r="O21" s="45">
        <v>0</v>
      </c>
      <c r="P21" s="45">
        <v>2.6911</v>
      </c>
    </row>
    <row r="22" spans="1:16" hidden="1" outlineLevel="1">
      <c r="A22" s="13">
        <v>40878</v>
      </c>
      <c r="B22" s="45">
        <v>11.215199999999999</v>
      </c>
      <c r="C22" s="45">
        <v>6.7032999999999996</v>
      </c>
      <c r="D22" s="45">
        <v>12.536799999999999</v>
      </c>
      <c r="E22" s="45">
        <v>13.829000000000001</v>
      </c>
      <c r="F22" s="45">
        <v>6.9976000000000003</v>
      </c>
      <c r="G22" s="45">
        <v>13.7157</v>
      </c>
      <c r="H22" s="45">
        <v>7.3273000000000001</v>
      </c>
      <c r="I22" s="45">
        <v>16.1875</v>
      </c>
      <c r="J22" s="45">
        <v>14.1934</v>
      </c>
      <c r="K22" s="45">
        <v>13.236700000000001</v>
      </c>
      <c r="L22" s="45">
        <v>5.1344000000000003</v>
      </c>
      <c r="M22" s="45">
        <v>1.9551000000000001</v>
      </c>
      <c r="N22" s="45">
        <v>5.4764999999999997</v>
      </c>
      <c r="O22" s="45">
        <v>2.4710000000000001</v>
      </c>
      <c r="P22" s="45">
        <v>2.7269000000000001</v>
      </c>
    </row>
    <row r="23" spans="1:16" hidden="1" outlineLevel="1">
      <c r="A23" s="13">
        <v>40909</v>
      </c>
      <c r="B23" s="45">
        <v>12.922800000000001</v>
      </c>
      <c r="C23" s="45">
        <v>6.6348000000000003</v>
      </c>
      <c r="D23" s="45">
        <v>14.882899999999999</v>
      </c>
      <c r="E23" s="45">
        <v>11.4275</v>
      </c>
      <c r="F23" s="45">
        <v>5.8914999999999997</v>
      </c>
      <c r="G23" s="45">
        <v>14.382</v>
      </c>
      <c r="H23" s="45">
        <v>7.7172000000000001</v>
      </c>
      <c r="I23" s="45">
        <v>16.279900000000001</v>
      </c>
      <c r="J23" s="45">
        <v>11.4275</v>
      </c>
      <c r="K23" s="45">
        <v>5.8914999999999997</v>
      </c>
      <c r="L23" s="45">
        <v>3.8127</v>
      </c>
      <c r="M23" s="45">
        <v>2.4209000000000001</v>
      </c>
      <c r="N23" s="45">
        <v>4.5490000000000004</v>
      </c>
      <c r="O23" s="45">
        <v>0</v>
      </c>
      <c r="P23" s="45">
        <v>0</v>
      </c>
    </row>
    <row r="24" spans="1:16" hidden="1" outlineLevel="1">
      <c r="A24" s="13">
        <v>40940</v>
      </c>
      <c r="B24" s="45">
        <v>10.7948</v>
      </c>
      <c r="C24" s="45">
        <v>7.0743999999999998</v>
      </c>
      <c r="D24" s="45">
        <v>12.963100000000001</v>
      </c>
      <c r="E24" s="45">
        <v>14.3353</v>
      </c>
      <c r="F24" s="45">
        <v>8.1420999999999992</v>
      </c>
      <c r="G24" s="45">
        <v>12.9887</v>
      </c>
      <c r="H24" s="45">
        <v>9.2007999999999992</v>
      </c>
      <c r="I24" s="45">
        <v>14.8956</v>
      </c>
      <c r="J24" s="45">
        <v>14.409599999999999</v>
      </c>
      <c r="K24" s="45">
        <v>13.5307</v>
      </c>
      <c r="L24" s="45">
        <v>3.8856999999999999</v>
      </c>
      <c r="M24" s="45">
        <v>2.3733</v>
      </c>
      <c r="N24" s="45">
        <v>5.2857000000000003</v>
      </c>
      <c r="O24" s="45">
        <v>8.5</v>
      </c>
      <c r="P24" s="45">
        <v>4</v>
      </c>
    </row>
    <row r="25" spans="1:16" hidden="1" outlineLevel="1">
      <c r="A25" s="13">
        <v>40969</v>
      </c>
      <c r="B25" s="45">
        <v>11.1884</v>
      </c>
      <c r="C25" s="45">
        <v>9.6553000000000004</v>
      </c>
      <c r="D25" s="45">
        <v>12.747199999999999</v>
      </c>
      <c r="E25" s="45">
        <v>12.2387</v>
      </c>
      <c r="F25" s="45">
        <v>15.021699999999999</v>
      </c>
      <c r="G25" s="45">
        <v>11.598599999999999</v>
      </c>
      <c r="H25" s="45">
        <v>9.9812999999999992</v>
      </c>
      <c r="I25" s="45">
        <v>13.218400000000001</v>
      </c>
      <c r="J25" s="45">
        <v>19.8872</v>
      </c>
      <c r="K25" s="45">
        <v>15.021699999999999</v>
      </c>
      <c r="L25" s="45">
        <v>3.8279999999999998</v>
      </c>
      <c r="M25" s="45">
        <v>1.9645999999999999</v>
      </c>
      <c r="N25" s="45">
        <v>5.1741000000000001</v>
      </c>
      <c r="O25" s="45">
        <v>3.7141000000000002</v>
      </c>
      <c r="P25" s="45">
        <v>0</v>
      </c>
    </row>
    <row r="26" spans="1:16" hidden="1" outlineLevel="1">
      <c r="A26" s="13">
        <v>41000</v>
      </c>
      <c r="B26" s="45">
        <v>10.5844</v>
      </c>
      <c r="C26" s="45">
        <v>9.2325999999999997</v>
      </c>
      <c r="D26" s="45">
        <v>11.571099999999999</v>
      </c>
      <c r="E26" s="45">
        <v>15.149900000000001</v>
      </c>
      <c r="F26" s="45">
        <v>7.8662999999999998</v>
      </c>
      <c r="G26" s="45">
        <v>11.502000000000001</v>
      </c>
      <c r="H26" s="45">
        <v>9.6046999999999993</v>
      </c>
      <c r="I26" s="45">
        <v>13.369400000000001</v>
      </c>
      <c r="J26" s="45">
        <v>15.149900000000001</v>
      </c>
      <c r="K26" s="45">
        <v>8</v>
      </c>
      <c r="L26" s="45">
        <v>3.8809</v>
      </c>
      <c r="M26" s="45">
        <v>2.4908000000000001</v>
      </c>
      <c r="N26" s="45">
        <v>4.0860000000000003</v>
      </c>
      <c r="O26" s="45">
        <v>0</v>
      </c>
      <c r="P26" s="45">
        <v>7.2427000000000001</v>
      </c>
    </row>
    <row r="27" spans="1:16" hidden="1" outlineLevel="1">
      <c r="A27" s="13">
        <v>41030</v>
      </c>
      <c r="B27" s="45">
        <v>9.6434999999999995</v>
      </c>
      <c r="C27" s="45">
        <v>8.2638999999999996</v>
      </c>
      <c r="D27" s="45">
        <v>10.6622</v>
      </c>
      <c r="E27" s="45">
        <v>11.724600000000001</v>
      </c>
      <c r="F27" s="45">
        <v>14.1915</v>
      </c>
      <c r="G27" s="45">
        <v>9.9441000000000006</v>
      </c>
      <c r="H27" s="45">
        <v>8.6333000000000002</v>
      </c>
      <c r="I27" s="45">
        <v>10.866</v>
      </c>
      <c r="J27" s="45">
        <v>15.649900000000001</v>
      </c>
      <c r="K27" s="45">
        <v>14.1915</v>
      </c>
      <c r="L27" s="45">
        <v>3.3450000000000002</v>
      </c>
      <c r="M27" s="45">
        <v>1.9518</v>
      </c>
      <c r="N27" s="45">
        <v>4.7240000000000002</v>
      </c>
      <c r="O27" s="45">
        <v>6</v>
      </c>
      <c r="P27" s="45">
        <v>0</v>
      </c>
    </row>
    <row r="28" spans="1:16" hidden="1" outlineLevel="1">
      <c r="A28" s="13">
        <v>41061</v>
      </c>
      <c r="B28" s="45">
        <v>10.6868</v>
      </c>
      <c r="C28" s="45">
        <v>4.6867000000000001</v>
      </c>
      <c r="D28" s="45">
        <v>15.758599999999999</v>
      </c>
      <c r="E28" s="45">
        <v>1.1262000000000001</v>
      </c>
      <c r="F28" s="45">
        <v>15.2338</v>
      </c>
      <c r="G28" s="45">
        <v>14.3729</v>
      </c>
      <c r="H28" s="45">
        <v>7.2356999999999996</v>
      </c>
      <c r="I28" s="45">
        <v>16.8858</v>
      </c>
      <c r="J28" s="45">
        <v>16.765599999999999</v>
      </c>
      <c r="K28" s="45">
        <v>15.2338</v>
      </c>
      <c r="L28" s="45">
        <v>2.2820999999999998</v>
      </c>
      <c r="M28" s="45">
        <v>2.4912000000000001</v>
      </c>
      <c r="N28" s="45">
        <v>2.8715999999999999</v>
      </c>
      <c r="O28" s="45">
        <v>1.0005999999999999</v>
      </c>
      <c r="P28" s="45">
        <v>0</v>
      </c>
    </row>
    <row r="29" spans="1:16" hidden="1" outlineLevel="1">
      <c r="A29" s="13">
        <v>41091</v>
      </c>
      <c r="B29" s="45">
        <v>12.0709</v>
      </c>
      <c r="C29" s="45">
        <v>7.4706999999999999</v>
      </c>
      <c r="D29" s="45">
        <v>17.1556</v>
      </c>
      <c r="E29" s="45">
        <v>1.0741000000000001</v>
      </c>
      <c r="F29" s="45">
        <v>3.6025</v>
      </c>
      <c r="G29" s="45">
        <v>16.4955</v>
      </c>
      <c r="H29" s="45">
        <v>7.9015000000000004</v>
      </c>
      <c r="I29" s="45">
        <v>18.315799999999999</v>
      </c>
      <c r="J29" s="45">
        <v>13.3203</v>
      </c>
      <c r="K29" s="45">
        <v>5</v>
      </c>
      <c r="L29" s="45">
        <v>2.0234999999999999</v>
      </c>
      <c r="M29" s="45">
        <v>1.9605999999999999</v>
      </c>
      <c r="N29" s="45">
        <v>6.0545</v>
      </c>
      <c r="O29" s="45">
        <v>1</v>
      </c>
      <c r="P29" s="45">
        <v>3</v>
      </c>
    </row>
    <row r="30" spans="1:16" hidden="1" outlineLevel="1">
      <c r="A30" s="13">
        <v>41122</v>
      </c>
      <c r="B30" s="45">
        <v>20.379200000000001</v>
      </c>
      <c r="C30" s="45">
        <v>6.3339999999999996</v>
      </c>
      <c r="D30" s="45">
        <v>22.317299999999999</v>
      </c>
      <c r="E30" s="45">
        <v>5.3086000000000002</v>
      </c>
      <c r="F30" s="45">
        <v>0</v>
      </c>
      <c r="G30" s="45">
        <v>21.524100000000001</v>
      </c>
      <c r="H30" s="45">
        <v>8.1689000000000007</v>
      </c>
      <c r="I30" s="45">
        <v>22.4895</v>
      </c>
      <c r="J30" s="45">
        <v>16.3353</v>
      </c>
      <c r="K30" s="45">
        <v>0</v>
      </c>
      <c r="L30" s="45">
        <v>1.754</v>
      </c>
      <c r="M30" s="45">
        <v>1.2015</v>
      </c>
      <c r="N30" s="45">
        <v>5.407</v>
      </c>
      <c r="O30" s="45">
        <v>1.0102</v>
      </c>
      <c r="P30" s="45">
        <v>0</v>
      </c>
    </row>
    <row r="31" spans="1:16" hidden="1" outlineLevel="1">
      <c r="A31" s="13">
        <v>41153</v>
      </c>
      <c r="B31" s="45">
        <v>20.213100000000001</v>
      </c>
      <c r="C31" s="45">
        <v>8.0944000000000003</v>
      </c>
      <c r="D31" s="45">
        <v>21.589500000000001</v>
      </c>
      <c r="E31" s="45">
        <v>10.021599999999999</v>
      </c>
      <c r="F31" s="45">
        <v>13.7789</v>
      </c>
      <c r="G31" s="45">
        <v>20.7378</v>
      </c>
      <c r="H31" s="45">
        <v>9.5640999999999998</v>
      </c>
      <c r="I31" s="45">
        <v>21.773800000000001</v>
      </c>
      <c r="J31" s="45">
        <v>17.971599999999999</v>
      </c>
      <c r="K31" s="45">
        <v>13.7789</v>
      </c>
      <c r="L31" s="45">
        <v>2.7063000000000001</v>
      </c>
      <c r="M31" s="45">
        <v>1.4058999999999999</v>
      </c>
      <c r="N31" s="45">
        <v>5.2328000000000001</v>
      </c>
      <c r="O31" s="45">
        <v>1.0242</v>
      </c>
      <c r="P31" s="45">
        <v>0</v>
      </c>
    </row>
    <row r="32" spans="1:16" hidden="1" outlineLevel="1">
      <c r="A32" s="13">
        <v>41183</v>
      </c>
      <c r="B32" s="45">
        <v>20.263300000000001</v>
      </c>
      <c r="C32" s="45">
        <v>7.4043000000000001</v>
      </c>
      <c r="D32" s="45">
        <v>23.140699999999999</v>
      </c>
      <c r="E32" s="45">
        <v>14.007199999999999</v>
      </c>
      <c r="F32" s="45">
        <v>20.209900000000001</v>
      </c>
      <c r="G32" s="45">
        <v>21.898800000000001</v>
      </c>
      <c r="H32" s="45">
        <v>9.3046000000000006</v>
      </c>
      <c r="I32" s="45">
        <v>24.138999999999999</v>
      </c>
      <c r="J32" s="45">
        <v>21.554500000000001</v>
      </c>
      <c r="K32" s="45">
        <v>20.209900000000001</v>
      </c>
      <c r="L32" s="45">
        <v>3.3704999999999998</v>
      </c>
      <c r="M32" s="45">
        <v>1.5096000000000001</v>
      </c>
      <c r="N32" s="45">
        <v>5.0793999999999997</v>
      </c>
      <c r="O32" s="45">
        <v>5.4095000000000004</v>
      </c>
      <c r="P32" s="45">
        <v>0</v>
      </c>
    </row>
    <row r="33" spans="1:16" hidden="1" outlineLevel="1">
      <c r="A33" s="13">
        <v>41214</v>
      </c>
      <c r="B33" s="45">
        <v>24.238700000000001</v>
      </c>
      <c r="C33" s="45">
        <v>10.121700000000001</v>
      </c>
      <c r="D33" s="45">
        <v>27.229500000000002</v>
      </c>
      <c r="E33" s="45">
        <v>21.4024</v>
      </c>
      <c r="F33" s="45">
        <v>18.374400000000001</v>
      </c>
      <c r="G33" s="45">
        <v>25.315000000000001</v>
      </c>
      <c r="H33" s="45">
        <v>11.068</v>
      </c>
      <c r="I33" s="45">
        <v>28.177499999999998</v>
      </c>
      <c r="J33" s="45">
        <v>21.833300000000001</v>
      </c>
      <c r="K33" s="45">
        <v>18.374400000000001</v>
      </c>
      <c r="L33" s="45">
        <v>3.44</v>
      </c>
      <c r="M33" s="45">
        <v>1.3996999999999999</v>
      </c>
      <c r="N33" s="45">
        <v>4.4678000000000004</v>
      </c>
      <c r="O33" s="45">
        <v>3.1877</v>
      </c>
      <c r="P33" s="45">
        <v>0</v>
      </c>
    </row>
    <row r="34" spans="1:16" hidden="1" outlineLevel="1">
      <c r="A34" s="13">
        <v>41244</v>
      </c>
      <c r="B34" s="45">
        <v>16.637</v>
      </c>
      <c r="C34" s="45">
        <v>11.521000000000001</v>
      </c>
      <c r="D34" s="45">
        <v>18.345800000000001</v>
      </c>
      <c r="E34" s="45">
        <v>11.6996</v>
      </c>
      <c r="F34" s="45">
        <v>18.405999999999999</v>
      </c>
      <c r="G34" s="45">
        <v>17.352499999999999</v>
      </c>
      <c r="H34" s="45">
        <v>11.9475</v>
      </c>
      <c r="I34" s="45">
        <v>18.838000000000001</v>
      </c>
      <c r="J34" s="45">
        <v>21.208400000000001</v>
      </c>
      <c r="K34" s="45">
        <v>18.405999999999999</v>
      </c>
      <c r="L34" s="45">
        <v>5.6910999999999996</v>
      </c>
      <c r="M34" s="45">
        <v>1.8551</v>
      </c>
      <c r="N34" s="45">
        <v>3.8931</v>
      </c>
      <c r="O34" s="45">
        <v>8.4772999999999996</v>
      </c>
      <c r="P34" s="45">
        <v>0</v>
      </c>
    </row>
    <row r="35" spans="1:16" hidden="1" outlineLevel="1">
      <c r="A35" s="13">
        <v>41275</v>
      </c>
      <c r="B35" s="45">
        <v>14.978899999999999</v>
      </c>
      <c r="C35" s="45">
        <v>11.0905</v>
      </c>
      <c r="D35" s="45">
        <v>16.332599999999999</v>
      </c>
      <c r="E35" s="45">
        <v>17.288599999999999</v>
      </c>
      <c r="F35" s="45">
        <v>10</v>
      </c>
      <c r="G35" s="45">
        <v>16.177600000000002</v>
      </c>
      <c r="H35" s="45">
        <v>11.6752</v>
      </c>
      <c r="I35" s="45">
        <v>17.867799999999999</v>
      </c>
      <c r="J35" s="45">
        <v>17.288599999999999</v>
      </c>
      <c r="K35" s="45">
        <v>10</v>
      </c>
      <c r="L35" s="45">
        <v>4.7770000000000001</v>
      </c>
      <c r="M35" s="45">
        <v>2.5051999999999999</v>
      </c>
      <c r="N35" s="45">
        <v>5.1870000000000003</v>
      </c>
      <c r="O35" s="45">
        <v>0</v>
      </c>
      <c r="P35" s="45">
        <v>0</v>
      </c>
    </row>
    <row r="36" spans="1:16" hidden="1" outlineLevel="1">
      <c r="A36" s="13">
        <v>41306</v>
      </c>
      <c r="B36" s="45">
        <v>13.3178</v>
      </c>
      <c r="C36" s="45">
        <v>11.6297</v>
      </c>
      <c r="D36" s="45">
        <v>14.0479</v>
      </c>
      <c r="E36" s="45">
        <v>17.811599999999999</v>
      </c>
      <c r="F36" s="45">
        <v>10</v>
      </c>
      <c r="G36" s="45">
        <v>14.1759</v>
      </c>
      <c r="H36" s="45">
        <v>11.8155</v>
      </c>
      <c r="I36" s="45">
        <v>15.405099999999999</v>
      </c>
      <c r="J36" s="45">
        <v>18.429400000000001</v>
      </c>
      <c r="K36" s="45">
        <v>10</v>
      </c>
      <c r="L36" s="45">
        <v>5.4063999999999997</v>
      </c>
      <c r="M36" s="45">
        <v>2.1301000000000001</v>
      </c>
      <c r="N36" s="45">
        <v>5.6250999999999998</v>
      </c>
      <c r="O36" s="45">
        <v>6.3672000000000004</v>
      </c>
      <c r="P36" s="45">
        <v>0</v>
      </c>
    </row>
    <row r="37" spans="1:16" hidden="1" outlineLevel="1">
      <c r="A37" s="13">
        <v>41334</v>
      </c>
      <c r="B37" s="45">
        <v>11.352399999999999</v>
      </c>
      <c r="C37" s="45">
        <v>10.039999999999999</v>
      </c>
      <c r="D37" s="45">
        <v>12.7128</v>
      </c>
      <c r="E37" s="45">
        <v>15.0403</v>
      </c>
      <c r="F37" s="45">
        <v>10</v>
      </c>
      <c r="G37" s="45">
        <v>11.9093</v>
      </c>
      <c r="H37" s="45">
        <v>10.2098</v>
      </c>
      <c r="I37" s="45">
        <v>14.0146</v>
      </c>
      <c r="J37" s="45">
        <v>15.0403</v>
      </c>
      <c r="K37" s="45">
        <v>10</v>
      </c>
      <c r="L37" s="45">
        <v>3.802</v>
      </c>
      <c r="M37" s="45">
        <v>1.8086</v>
      </c>
      <c r="N37" s="45">
        <v>4.0377000000000001</v>
      </c>
      <c r="O37" s="45">
        <v>0</v>
      </c>
      <c r="P37" s="45">
        <v>0</v>
      </c>
    </row>
    <row r="38" spans="1:16" hidden="1" outlineLevel="1">
      <c r="A38" s="13">
        <v>41365</v>
      </c>
      <c r="B38" s="45">
        <v>12.428000000000001</v>
      </c>
      <c r="C38" s="45">
        <v>10.59</v>
      </c>
      <c r="D38" s="45">
        <v>13.364800000000001</v>
      </c>
      <c r="E38" s="45">
        <v>16.6386</v>
      </c>
      <c r="F38" s="45">
        <v>10</v>
      </c>
      <c r="G38" s="45">
        <v>12.8569</v>
      </c>
      <c r="H38" s="45">
        <v>10.720499999999999</v>
      </c>
      <c r="I38" s="45">
        <v>14.0831</v>
      </c>
      <c r="J38" s="45">
        <v>16.683299999999999</v>
      </c>
      <c r="K38" s="45">
        <v>10</v>
      </c>
      <c r="L38" s="45">
        <v>4.7061000000000002</v>
      </c>
      <c r="M38" s="45">
        <v>2.2690000000000001</v>
      </c>
      <c r="N38" s="45">
        <v>5.0054999999999996</v>
      </c>
      <c r="O38" s="45">
        <v>5.6</v>
      </c>
      <c r="P38" s="45">
        <v>0</v>
      </c>
    </row>
    <row r="39" spans="1:16" hidden="1" outlineLevel="1">
      <c r="A39" s="13">
        <v>41395</v>
      </c>
      <c r="B39" s="45">
        <v>11.9138</v>
      </c>
      <c r="C39" s="45">
        <v>10.3035</v>
      </c>
      <c r="D39" s="45">
        <v>13.1412</v>
      </c>
      <c r="E39" s="45">
        <v>13.864000000000001</v>
      </c>
      <c r="F39" s="45">
        <v>10</v>
      </c>
      <c r="G39" s="45">
        <v>12.403499999999999</v>
      </c>
      <c r="H39" s="45">
        <v>10.488899999999999</v>
      </c>
      <c r="I39" s="45">
        <v>13.9664</v>
      </c>
      <c r="J39" s="45">
        <v>15.012600000000001</v>
      </c>
      <c r="K39" s="45">
        <v>10</v>
      </c>
      <c r="L39" s="45">
        <v>4.2588999999999997</v>
      </c>
      <c r="M39" s="45">
        <v>2.8624000000000001</v>
      </c>
      <c r="N39" s="45">
        <v>4.1430999999999996</v>
      </c>
      <c r="O39" s="45">
        <v>7.2674000000000003</v>
      </c>
      <c r="P39" s="45">
        <v>0</v>
      </c>
    </row>
    <row r="40" spans="1:16" hidden="1" outlineLevel="1">
      <c r="A40" s="13">
        <v>41426</v>
      </c>
      <c r="B40" s="45">
        <v>11.3249</v>
      </c>
      <c r="C40" s="45">
        <v>9.4242000000000008</v>
      </c>
      <c r="D40" s="45">
        <v>12.8789</v>
      </c>
      <c r="E40" s="45">
        <v>13.958</v>
      </c>
      <c r="F40" s="45">
        <v>7.6115000000000004</v>
      </c>
      <c r="G40" s="45">
        <v>11.775399999999999</v>
      </c>
      <c r="H40" s="45">
        <v>9.7734000000000005</v>
      </c>
      <c r="I40" s="45">
        <v>13.353400000000001</v>
      </c>
      <c r="J40" s="45">
        <v>15.0099</v>
      </c>
      <c r="K40" s="45">
        <v>10.0007</v>
      </c>
      <c r="L40" s="45">
        <v>3.0935999999999999</v>
      </c>
      <c r="M40" s="45">
        <v>2.7046999999999999</v>
      </c>
      <c r="N40" s="45">
        <v>3.0746000000000002</v>
      </c>
      <c r="O40" s="45">
        <v>7.2750000000000004</v>
      </c>
      <c r="P40" s="45">
        <v>3.5</v>
      </c>
    </row>
    <row r="41" spans="1:16" hidden="1" outlineLevel="1">
      <c r="A41" s="13">
        <v>41456</v>
      </c>
      <c r="B41" s="45">
        <v>10.659599999999999</v>
      </c>
      <c r="C41" s="45">
        <v>9.5344999999999995</v>
      </c>
      <c r="D41" s="45">
        <v>11.9747</v>
      </c>
      <c r="E41" s="45">
        <v>9.5168999999999997</v>
      </c>
      <c r="F41" s="45">
        <v>0.5</v>
      </c>
      <c r="G41" s="45">
        <v>11.8644</v>
      </c>
      <c r="H41" s="45">
        <v>9.7919999999999998</v>
      </c>
      <c r="I41" s="45">
        <v>13.620200000000001</v>
      </c>
      <c r="J41" s="45">
        <v>17.555299999999999</v>
      </c>
      <c r="K41" s="45">
        <v>0.5</v>
      </c>
      <c r="L41" s="45">
        <v>6.0419999999999998</v>
      </c>
      <c r="M41" s="45">
        <v>2.0958999999999999</v>
      </c>
      <c r="N41" s="45">
        <v>5.2931999999999997</v>
      </c>
      <c r="O41" s="45">
        <v>7.2392000000000003</v>
      </c>
      <c r="P41" s="45">
        <v>0</v>
      </c>
    </row>
    <row r="42" spans="1:16" hidden="1" outlineLevel="1">
      <c r="A42" s="13">
        <v>41487</v>
      </c>
      <c r="B42" s="45">
        <v>11.417199999999999</v>
      </c>
      <c r="C42" s="45">
        <v>9.3421000000000003</v>
      </c>
      <c r="D42" s="45">
        <v>13.260199999999999</v>
      </c>
      <c r="E42" s="45">
        <v>16.021599999999999</v>
      </c>
      <c r="F42" s="45">
        <v>15.4931</v>
      </c>
      <c r="G42" s="45">
        <v>11.849600000000001</v>
      </c>
      <c r="H42" s="45">
        <v>9.5404</v>
      </c>
      <c r="I42" s="45">
        <v>14.0289</v>
      </c>
      <c r="J42" s="45">
        <v>16.773599999999998</v>
      </c>
      <c r="K42" s="45">
        <v>15.4931</v>
      </c>
      <c r="L42" s="45">
        <v>3.4418000000000002</v>
      </c>
      <c r="M42" s="45">
        <v>2.7827000000000002</v>
      </c>
      <c r="N42" s="45">
        <v>3.8479000000000001</v>
      </c>
      <c r="O42" s="45">
        <v>1.0001</v>
      </c>
      <c r="P42" s="45">
        <v>0</v>
      </c>
    </row>
    <row r="43" spans="1:16" hidden="1" outlineLevel="1">
      <c r="A43" s="13">
        <v>41518</v>
      </c>
      <c r="B43" s="45">
        <v>11.1755</v>
      </c>
      <c r="C43" s="45">
        <v>8.9130000000000003</v>
      </c>
      <c r="D43" s="45">
        <v>13.9612</v>
      </c>
      <c r="E43" s="45">
        <v>7.9896000000000003</v>
      </c>
      <c r="F43" s="45">
        <v>0</v>
      </c>
      <c r="G43" s="45">
        <v>11.8523</v>
      </c>
      <c r="H43" s="45">
        <v>9.0822000000000003</v>
      </c>
      <c r="I43" s="45">
        <v>14.539899999999999</v>
      </c>
      <c r="J43" s="45">
        <v>16.081199999999999</v>
      </c>
      <c r="K43" s="45">
        <v>0</v>
      </c>
      <c r="L43" s="45">
        <v>5.9924999999999997</v>
      </c>
      <c r="M43" s="45">
        <v>2.4664000000000001</v>
      </c>
      <c r="N43" s="45">
        <v>4.4306000000000001</v>
      </c>
      <c r="O43" s="45">
        <v>7.0517000000000003</v>
      </c>
      <c r="P43" s="45">
        <v>0</v>
      </c>
    </row>
    <row r="44" spans="1:16" hidden="1" outlineLevel="1">
      <c r="A44" s="13">
        <v>41548</v>
      </c>
      <c r="B44" s="45">
        <v>10.675599999999999</v>
      </c>
      <c r="C44" s="45">
        <v>8.6587999999999994</v>
      </c>
      <c r="D44" s="45">
        <v>13.4491</v>
      </c>
      <c r="E44" s="45">
        <v>11.922000000000001</v>
      </c>
      <c r="F44" s="45">
        <v>0</v>
      </c>
      <c r="G44" s="45">
        <v>11.2957</v>
      </c>
      <c r="H44" s="45">
        <v>9.1126000000000005</v>
      </c>
      <c r="I44" s="45">
        <v>14.2029</v>
      </c>
      <c r="J44" s="45">
        <v>17.8476</v>
      </c>
      <c r="K44" s="45">
        <v>0</v>
      </c>
      <c r="L44" s="45">
        <v>3.8157999999999999</v>
      </c>
      <c r="M44" s="45">
        <v>2.6528</v>
      </c>
      <c r="N44" s="45">
        <v>5.1647999999999996</v>
      </c>
      <c r="O44" s="45">
        <v>3.9285000000000001</v>
      </c>
      <c r="P44" s="45">
        <v>0</v>
      </c>
    </row>
    <row r="45" spans="1:16" hidden="1" outlineLevel="1">
      <c r="A45" s="13">
        <v>41579</v>
      </c>
      <c r="B45" s="45">
        <v>10.860900000000001</v>
      </c>
      <c r="C45" s="45">
        <v>9.1287000000000003</v>
      </c>
      <c r="D45" s="45">
        <v>13.161899999999999</v>
      </c>
      <c r="E45" s="45">
        <v>12.979699999999999</v>
      </c>
      <c r="F45" s="45">
        <v>10.5</v>
      </c>
      <c r="G45" s="45">
        <v>11.1959</v>
      </c>
      <c r="H45" s="45">
        <v>9.2828999999999997</v>
      </c>
      <c r="I45" s="45">
        <v>13.744899999999999</v>
      </c>
      <c r="J45" s="45">
        <v>17.4345</v>
      </c>
      <c r="K45" s="45">
        <v>10.5</v>
      </c>
      <c r="L45" s="45">
        <v>4.4515000000000002</v>
      </c>
      <c r="M45" s="45">
        <v>2.3742999999999999</v>
      </c>
      <c r="N45" s="45">
        <v>5.6336000000000004</v>
      </c>
      <c r="O45" s="45">
        <v>3.4224000000000001</v>
      </c>
      <c r="P45" s="45">
        <v>0</v>
      </c>
    </row>
    <row r="46" spans="1:16" hidden="1" outlineLevel="1">
      <c r="A46" s="13">
        <v>41609</v>
      </c>
      <c r="B46" s="45">
        <v>13.1256</v>
      </c>
      <c r="C46" s="45">
        <v>9.1196000000000002</v>
      </c>
      <c r="D46" s="45">
        <v>15.651199999999999</v>
      </c>
      <c r="E46" s="45">
        <v>19.947600000000001</v>
      </c>
      <c r="F46" s="45">
        <v>19</v>
      </c>
      <c r="G46" s="45">
        <v>13.4947</v>
      </c>
      <c r="H46" s="45">
        <v>9.3101000000000003</v>
      </c>
      <c r="I46" s="45">
        <v>16.1755</v>
      </c>
      <c r="J46" s="45">
        <v>23.062000000000001</v>
      </c>
      <c r="K46" s="45">
        <v>19</v>
      </c>
      <c r="L46" s="45">
        <v>5.3342000000000001</v>
      </c>
      <c r="M46" s="45">
        <v>2.7719999999999998</v>
      </c>
      <c r="N46" s="45">
        <v>6.3971999999999998</v>
      </c>
      <c r="O46" s="45">
        <v>3.4140000000000001</v>
      </c>
      <c r="P46" s="45">
        <v>0</v>
      </c>
    </row>
    <row r="47" spans="1:16" hidden="1" outlineLevel="1">
      <c r="A47" s="13">
        <v>41640</v>
      </c>
      <c r="B47" s="45">
        <v>12.0069</v>
      </c>
      <c r="C47" s="45">
        <v>8.5135000000000005</v>
      </c>
      <c r="D47" s="45">
        <v>14.002599999999999</v>
      </c>
      <c r="E47" s="45">
        <v>17.1113</v>
      </c>
      <c r="F47" s="45">
        <v>0</v>
      </c>
      <c r="G47" s="45">
        <v>12.519500000000001</v>
      </c>
      <c r="H47" s="45">
        <v>8.6922999999999995</v>
      </c>
      <c r="I47" s="45">
        <v>14.863099999999999</v>
      </c>
      <c r="J47" s="45">
        <v>18.958100000000002</v>
      </c>
      <c r="K47" s="45">
        <v>0</v>
      </c>
      <c r="L47" s="45">
        <v>5.4062999999999999</v>
      </c>
      <c r="M47" s="45">
        <v>2.6722999999999999</v>
      </c>
      <c r="N47" s="45">
        <v>5.9067999999999996</v>
      </c>
      <c r="O47" s="45">
        <v>5.8</v>
      </c>
      <c r="P47" s="45">
        <v>0</v>
      </c>
    </row>
    <row r="48" spans="1:16" hidden="1" outlineLevel="1">
      <c r="A48" s="13">
        <v>41671</v>
      </c>
      <c r="B48" s="45">
        <v>14.5916</v>
      </c>
      <c r="C48" s="45">
        <v>9.0676000000000005</v>
      </c>
      <c r="D48" s="45">
        <v>16.293500000000002</v>
      </c>
      <c r="E48" s="45">
        <v>9.5439000000000007</v>
      </c>
      <c r="F48" s="45">
        <v>0</v>
      </c>
      <c r="G48" s="45">
        <v>15.4095</v>
      </c>
      <c r="H48" s="45">
        <v>9.3873999999999995</v>
      </c>
      <c r="I48" s="45">
        <v>17.321400000000001</v>
      </c>
      <c r="J48" s="45">
        <v>16.3583</v>
      </c>
      <c r="K48" s="45">
        <v>0</v>
      </c>
      <c r="L48" s="45">
        <v>5.8333000000000004</v>
      </c>
      <c r="M48" s="45">
        <v>2.8675999999999999</v>
      </c>
      <c r="N48" s="45">
        <v>6.2995000000000001</v>
      </c>
      <c r="O48" s="45">
        <v>6</v>
      </c>
      <c r="P48" s="45">
        <v>0</v>
      </c>
    </row>
    <row r="49" spans="1:16" hidden="1" outlineLevel="1">
      <c r="A49" s="13">
        <v>41699</v>
      </c>
      <c r="B49" s="45">
        <v>13.7042</v>
      </c>
      <c r="C49" s="45">
        <v>7.9199000000000002</v>
      </c>
      <c r="D49" s="45">
        <v>15.4625</v>
      </c>
      <c r="E49" s="45">
        <v>8.7123000000000008</v>
      </c>
      <c r="F49" s="45">
        <v>15.5</v>
      </c>
      <c r="G49" s="45">
        <v>14.214399999999999</v>
      </c>
      <c r="H49" s="45">
        <v>8.0787999999999993</v>
      </c>
      <c r="I49" s="45">
        <v>16.181799999999999</v>
      </c>
      <c r="J49" s="45">
        <v>15.1061</v>
      </c>
      <c r="K49" s="45">
        <v>15.5</v>
      </c>
      <c r="L49" s="45">
        <v>8.4588999999999999</v>
      </c>
      <c r="M49" s="45">
        <v>2.6739999999999999</v>
      </c>
      <c r="N49" s="45">
        <v>9.1254000000000008</v>
      </c>
      <c r="O49" s="45">
        <v>5</v>
      </c>
      <c r="P49" s="45">
        <v>0</v>
      </c>
    </row>
    <row r="50" spans="1:16" hidden="1" outlineLevel="1">
      <c r="A50" s="13">
        <v>41730</v>
      </c>
      <c r="B50" s="45">
        <v>12.6259</v>
      </c>
      <c r="C50" s="45">
        <v>9.1857000000000006</v>
      </c>
      <c r="D50" s="45">
        <v>13.892799999999999</v>
      </c>
      <c r="E50" s="45">
        <v>7.9292999999999996</v>
      </c>
      <c r="F50" s="45">
        <v>0</v>
      </c>
      <c r="G50" s="45">
        <v>13.555999999999999</v>
      </c>
      <c r="H50" s="45">
        <v>9.4845000000000006</v>
      </c>
      <c r="I50" s="45">
        <v>15.132199999999999</v>
      </c>
      <c r="J50" s="45">
        <v>12.827299999999999</v>
      </c>
      <c r="K50" s="45">
        <v>0</v>
      </c>
      <c r="L50" s="45">
        <v>7.7565999999999997</v>
      </c>
      <c r="M50" s="45">
        <v>2.8731</v>
      </c>
      <c r="N50" s="45">
        <v>8.2681000000000004</v>
      </c>
      <c r="O50" s="45">
        <v>6.8948</v>
      </c>
      <c r="P50" s="45">
        <v>0</v>
      </c>
    </row>
    <row r="51" spans="1:16" hidden="1" outlineLevel="1">
      <c r="A51" s="13">
        <v>41760</v>
      </c>
      <c r="B51" s="45">
        <v>13.1256</v>
      </c>
      <c r="C51" s="45">
        <v>8.9718999999999998</v>
      </c>
      <c r="D51" s="45">
        <v>14.834199999999999</v>
      </c>
      <c r="E51" s="45">
        <v>6.0536000000000003</v>
      </c>
      <c r="F51" s="45">
        <v>0</v>
      </c>
      <c r="G51" s="45">
        <v>13.5753</v>
      </c>
      <c r="H51" s="45">
        <v>9.2454999999999998</v>
      </c>
      <c r="I51" s="45">
        <v>15.2462</v>
      </c>
      <c r="J51" s="45">
        <v>6.1112000000000002</v>
      </c>
      <c r="K51" s="45">
        <v>0</v>
      </c>
      <c r="L51" s="45">
        <v>7.1913999999999998</v>
      </c>
      <c r="M51" s="45">
        <v>2.84</v>
      </c>
      <c r="N51" s="45">
        <v>8.6411999999999995</v>
      </c>
      <c r="O51" s="45">
        <v>6.0250000000000004</v>
      </c>
      <c r="P51" s="45">
        <v>0</v>
      </c>
    </row>
    <row r="52" spans="1:16" hidden="1" outlineLevel="1">
      <c r="A52" s="13">
        <v>41791</v>
      </c>
      <c r="B52" s="45">
        <v>13.156700000000001</v>
      </c>
      <c r="C52" s="45">
        <v>8.6941000000000006</v>
      </c>
      <c r="D52" s="45">
        <v>15.110799999999999</v>
      </c>
      <c r="E52" s="45">
        <v>6.2051999999999996</v>
      </c>
      <c r="F52" s="45">
        <v>15.5</v>
      </c>
      <c r="G52" s="45">
        <v>13.7926</v>
      </c>
      <c r="H52" s="45">
        <v>9.0846</v>
      </c>
      <c r="I52" s="45">
        <v>15.7758</v>
      </c>
      <c r="J52" s="45">
        <v>6.2152000000000003</v>
      </c>
      <c r="K52" s="45">
        <v>15.5</v>
      </c>
      <c r="L52" s="45">
        <v>5.3365</v>
      </c>
      <c r="M52" s="45">
        <v>2.9218000000000002</v>
      </c>
      <c r="N52" s="45">
        <v>6.0823</v>
      </c>
      <c r="O52" s="45">
        <v>6.2</v>
      </c>
      <c r="P52" s="45">
        <v>0</v>
      </c>
    </row>
    <row r="53" spans="1:16" hidden="1" outlineLevel="1">
      <c r="A53" s="13">
        <v>41821</v>
      </c>
      <c r="B53" s="45">
        <v>11.0154</v>
      </c>
      <c r="C53" s="45">
        <v>8.8498999999999999</v>
      </c>
      <c r="D53" s="45">
        <v>11.9556</v>
      </c>
      <c r="E53" s="45">
        <v>11.471500000000001</v>
      </c>
      <c r="F53" s="45">
        <v>0</v>
      </c>
      <c r="G53" s="45">
        <v>12.383100000000001</v>
      </c>
      <c r="H53" s="45">
        <v>9.1834000000000007</v>
      </c>
      <c r="I53" s="45">
        <v>14.320600000000001</v>
      </c>
      <c r="J53" s="45">
        <v>11.7216</v>
      </c>
      <c r="K53" s="45">
        <v>0</v>
      </c>
      <c r="L53" s="45">
        <v>6.5164</v>
      </c>
      <c r="M53" s="45">
        <v>2.9308999999999998</v>
      </c>
      <c r="N53" s="45">
        <v>6.7830000000000004</v>
      </c>
      <c r="O53" s="45">
        <v>6.1680999999999999</v>
      </c>
      <c r="P53" s="45">
        <v>0</v>
      </c>
    </row>
    <row r="54" spans="1:16" hidden="1" outlineLevel="1" collapsed="1">
      <c r="A54" s="13">
        <v>41852</v>
      </c>
      <c r="B54" s="45">
        <v>12.451499999999999</v>
      </c>
      <c r="C54" s="45">
        <v>8.5370000000000008</v>
      </c>
      <c r="D54" s="45">
        <v>15.006399999999999</v>
      </c>
      <c r="E54" s="45">
        <v>8.5056999999999992</v>
      </c>
      <c r="F54" s="45">
        <v>0</v>
      </c>
      <c r="G54" s="45">
        <v>12.875299999999999</v>
      </c>
      <c r="H54" s="45">
        <v>8.6590000000000007</v>
      </c>
      <c r="I54" s="45">
        <v>15.7865</v>
      </c>
      <c r="J54" s="45">
        <v>8.9542000000000002</v>
      </c>
      <c r="K54" s="45">
        <v>0</v>
      </c>
      <c r="L54" s="45">
        <v>6.3114999999999997</v>
      </c>
      <c r="M54" s="45">
        <v>2.8450000000000002</v>
      </c>
      <c r="N54" s="45">
        <v>6.8211000000000004</v>
      </c>
      <c r="O54" s="45">
        <v>6.3495999999999997</v>
      </c>
      <c r="P54" s="45">
        <v>0</v>
      </c>
    </row>
    <row r="55" spans="1:16" hidden="1" outlineLevel="1" collapsed="1">
      <c r="A55" s="13">
        <v>41883</v>
      </c>
      <c r="B55" s="45">
        <v>12.4681</v>
      </c>
      <c r="C55" s="45">
        <v>9.0342000000000002</v>
      </c>
      <c r="D55" s="45">
        <v>14.564299999999999</v>
      </c>
      <c r="E55" s="45">
        <v>13.3691</v>
      </c>
      <c r="F55" s="45">
        <v>18.9999</v>
      </c>
      <c r="G55" s="45">
        <v>12.8185</v>
      </c>
      <c r="H55" s="45">
        <v>9.1006999999999998</v>
      </c>
      <c r="I55" s="45">
        <v>15.326599999999999</v>
      </c>
      <c r="J55" s="45">
        <v>13.476599999999999</v>
      </c>
      <c r="K55" s="45">
        <v>18.9999</v>
      </c>
      <c r="L55" s="45">
        <v>7.0157999999999996</v>
      </c>
      <c r="M55" s="45">
        <v>2.8107000000000002</v>
      </c>
      <c r="N55" s="45">
        <v>7.3384</v>
      </c>
      <c r="O55" s="45">
        <v>1.2</v>
      </c>
      <c r="P55" s="45">
        <v>0</v>
      </c>
    </row>
    <row r="56" spans="1:16" hidden="1" outlineLevel="1" collapsed="1">
      <c r="A56" s="13">
        <v>41913</v>
      </c>
      <c r="B56" s="45">
        <v>11.6989</v>
      </c>
      <c r="C56" s="45">
        <v>8.8661999999999992</v>
      </c>
      <c r="D56" s="45">
        <v>13.565799999999999</v>
      </c>
      <c r="E56" s="45">
        <v>13.648999999999999</v>
      </c>
      <c r="F56" s="45">
        <v>0</v>
      </c>
      <c r="G56" s="45">
        <v>12.978300000000001</v>
      </c>
      <c r="H56" s="45">
        <v>9.0084999999999997</v>
      </c>
      <c r="I56" s="45">
        <v>16.605899999999998</v>
      </c>
      <c r="J56" s="45">
        <v>13.648999999999999</v>
      </c>
      <c r="K56" s="45">
        <v>0</v>
      </c>
      <c r="L56" s="45">
        <v>5.2084999999999999</v>
      </c>
      <c r="M56" s="45">
        <v>2.4348999999999998</v>
      </c>
      <c r="N56" s="45">
        <v>5.3615000000000004</v>
      </c>
      <c r="O56" s="45">
        <v>0</v>
      </c>
      <c r="P56" s="45">
        <v>0</v>
      </c>
    </row>
    <row r="57" spans="1:16" hidden="1" outlineLevel="1" collapsed="1">
      <c r="A57" s="13">
        <v>41944</v>
      </c>
      <c r="B57" s="45">
        <v>11.745100000000001</v>
      </c>
      <c r="C57" s="45">
        <v>8.7255000000000003</v>
      </c>
      <c r="D57" s="45">
        <v>14.061400000000001</v>
      </c>
      <c r="E57" s="45">
        <v>12.5611</v>
      </c>
      <c r="F57" s="45">
        <v>0</v>
      </c>
      <c r="G57" s="45">
        <v>13.0845</v>
      </c>
      <c r="H57" s="45">
        <v>9.0403000000000002</v>
      </c>
      <c r="I57" s="45">
        <v>16.944299999999998</v>
      </c>
      <c r="J57" s="45">
        <v>12.7752</v>
      </c>
      <c r="K57" s="45">
        <v>0</v>
      </c>
      <c r="L57" s="45">
        <v>4.2089999999999996</v>
      </c>
      <c r="M57" s="45">
        <v>3.9914999999999998</v>
      </c>
      <c r="N57" s="45">
        <v>4.2154999999999996</v>
      </c>
      <c r="O57" s="45">
        <v>7.8362999999999996</v>
      </c>
      <c r="P57" s="45">
        <v>0</v>
      </c>
    </row>
    <row r="58" spans="1:16" hidden="1" outlineLevel="1" collapsed="1">
      <c r="A58" s="13">
        <v>41974</v>
      </c>
      <c r="B58" s="45">
        <v>12.8414</v>
      </c>
      <c r="C58" s="45">
        <v>8.6449999999999996</v>
      </c>
      <c r="D58" s="45">
        <v>14.932700000000001</v>
      </c>
      <c r="E58" s="45">
        <v>9.8160000000000007</v>
      </c>
      <c r="F58" s="45">
        <v>0</v>
      </c>
      <c r="G58" s="45">
        <v>14.016</v>
      </c>
      <c r="H58" s="45">
        <v>8.7792999999999992</v>
      </c>
      <c r="I58" s="45">
        <v>17.593399999999999</v>
      </c>
      <c r="J58" s="45">
        <v>9.8160000000000007</v>
      </c>
      <c r="K58" s="45">
        <v>0</v>
      </c>
      <c r="L58" s="45">
        <v>7.9751000000000003</v>
      </c>
      <c r="M58" s="45">
        <v>2.3247</v>
      </c>
      <c r="N58" s="45">
        <v>8.1757000000000009</v>
      </c>
      <c r="O58" s="45">
        <v>0</v>
      </c>
      <c r="P58" s="45">
        <v>0</v>
      </c>
    </row>
    <row r="59" spans="1:16" hidden="1" outlineLevel="1" collapsed="1">
      <c r="A59" s="13">
        <v>42005</v>
      </c>
      <c r="B59" s="45">
        <v>12.4184</v>
      </c>
      <c r="C59" s="45">
        <v>9.1913</v>
      </c>
      <c r="D59" s="45">
        <v>15.144600000000001</v>
      </c>
      <c r="E59" s="45">
        <v>7.4866999999999999</v>
      </c>
      <c r="F59" s="45">
        <v>0</v>
      </c>
      <c r="G59" s="45">
        <v>12.940200000000001</v>
      </c>
      <c r="H59" s="45">
        <v>9.2926000000000002</v>
      </c>
      <c r="I59" s="45">
        <v>16.414200000000001</v>
      </c>
      <c r="J59" s="45">
        <v>7.4866999999999999</v>
      </c>
      <c r="K59" s="45">
        <v>0</v>
      </c>
      <c r="L59" s="45">
        <v>6.0185000000000004</v>
      </c>
      <c r="M59" s="45">
        <v>2.3321000000000001</v>
      </c>
      <c r="N59" s="45">
        <v>6.3593000000000002</v>
      </c>
      <c r="O59" s="45">
        <v>0</v>
      </c>
      <c r="P59" s="45">
        <v>0</v>
      </c>
    </row>
    <row r="60" spans="1:16" hidden="1" outlineLevel="1" collapsed="1">
      <c r="A60" s="13">
        <v>42036</v>
      </c>
      <c r="B60" s="45">
        <v>12.3758</v>
      </c>
      <c r="C60" s="45">
        <v>8.3390000000000004</v>
      </c>
      <c r="D60" s="45">
        <v>16.005400000000002</v>
      </c>
      <c r="E60" s="45">
        <v>15.5273</v>
      </c>
      <c r="F60" s="45">
        <v>0</v>
      </c>
      <c r="G60" s="45">
        <v>13.2439</v>
      </c>
      <c r="H60" s="45">
        <v>8.9994999999999994</v>
      </c>
      <c r="I60" s="45">
        <v>17.180900000000001</v>
      </c>
      <c r="J60" s="45">
        <v>16.430599999999998</v>
      </c>
      <c r="K60" s="45">
        <v>0</v>
      </c>
      <c r="L60" s="45">
        <v>5.6688000000000001</v>
      </c>
      <c r="M60" s="45">
        <v>2.6326000000000001</v>
      </c>
      <c r="N60" s="45">
        <v>7.8041999999999998</v>
      </c>
      <c r="O60" s="45">
        <v>8.6755999999999993</v>
      </c>
      <c r="P60" s="45">
        <v>0</v>
      </c>
    </row>
    <row r="61" spans="1:16" hidden="1" outlineLevel="1" collapsed="1">
      <c r="A61" s="13">
        <v>42064</v>
      </c>
      <c r="B61" s="45">
        <v>14.951000000000001</v>
      </c>
      <c r="C61" s="45">
        <v>10.094900000000001</v>
      </c>
      <c r="D61" s="45">
        <v>17.007100000000001</v>
      </c>
      <c r="E61" s="45">
        <v>5.9901</v>
      </c>
      <c r="F61" s="45">
        <v>0</v>
      </c>
      <c r="G61" s="45">
        <v>16.818000000000001</v>
      </c>
      <c r="H61" s="45">
        <v>10.2521</v>
      </c>
      <c r="I61" s="45">
        <v>20.2211</v>
      </c>
      <c r="J61" s="45">
        <v>5.9954999999999998</v>
      </c>
      <c r="K61" s="45">
        <v>0</v>
      </c>
      <c r="L61" s="45">
        <v>4.6898999999999997</v>
      </c>
      <c r="M61" s="45">
        <v>2.4291</v>
      </c>
      <c r="N61" s="45">
        <v>4.7717999999999998</v>
      </c>
      <c r="O61" s="45">
        <v>1.2</v>
      </c>
      <c r="P61" s="45">
        <v>0</v>
      </c>
    </row>
    <row r="62" spans="1:16" hidden="1" outlineLevel="1" collapsed="1">
      <c r="A62" s="13">
        <v>42095</v>
      </c>
      <c r="B62" s="45">
        <v>16.686399999999999</v>
      </c>
      <c r="C62" s="45">
        <v>10.600099999999999</v>
      </c>
      <c r="D62" s="45">
        <v>19.013000000000002</v>
      </c>
      <c r="E62" s="45">
        <v>6.1116999999999999</v>
      </c>
      <c r="F62" s="45">
        <v>0</v>
      </c>
      <c r="G62" s="45">
        <v>17.4879</v>
      </c>
      <c r="H62" s="45">
        <v>10.7834</v>
      </c>
      <c r="I62" s="45">
        <v>20.2393</v>
      </c>
      <c r="J62" s="45">
        <v>6.0888</v>
      </c>
      <c r="K62" s="45">
        <v>0</v>
      </c>
      <c r="L62" s="45">
        <v>6.0355999999999996</v>
      </c>
      <c r="M62" s="45">
        <v>1.6492</v>
      </c>
      <c r="N62" s="45">
        <v>6.3638000000000003</v>
      </c>
      <c r="O62" s="45">
        <v>8.6</v>
      </c>
      <c r="P62" s="45">
        <v>0</v>
      </c>
    </row>
    <row r="63" spans="1:16" hidden="1" outlineLevel="1" collapsed="1">
      <c r="A63" s="13">
        <v>42125</v>
      </c>
      <c r="B63" s="45">
        <v>15.5223</v>
      </c>
      <c r="C63" s="45">
        <v>10.6851</v>
      </c>
      <c r="D63" s="45">
        <v>17.4771</v>
      </c>
      <c r="E63" s="45">
        <v>6.7266000000000004</v>
      </c>
      <c r="F63" s="45">
        <v>0</v>
      </c>
      <c r="G63" s="45">
        <v>16.4057</v>
      </c>
      <c r="H63" s="45">
        <v>10.902200000000001</v>
      </c>
      <c r="I63" s="45">
        <v>18.866800000000001</v>
      </c>
      <c r="J63" s="45">
        <v>6.7266000000000004</v>
      </c>
      <c r="K63" s="45">
        <v>0</v>
      </c>
      <c r="L63" s="45">
        <v>6.7794999999999996</v>
      </c>
      <c r="M63" s="45">
        <v>1.8396999999999999</v>
      </c>
      <c r="N63" s="45">
        <v>7.1505000000000001</v>
      </c>
      <c r="O63" s="45">
        <v>0</v>
      </c>
      <c r="P63" s="45">
        <v>0</v>
      </c>
    </row>
    <row r="64" spans="1:16" hidden="1" outlineLevel="1" collapsed="1">
      <c r="A64" s="13">
        <v>42156</v>
      </c>
      <c r="B64" s="45">
        <v>15.205</v>
      </c>
      <c r="C64" s="45">
        <v>10.9094</v>
      </c>
      <c r="D64" s="45">
        <v>17.460599999999999</v>
      </c>
      <c r="E64" s="45">
        <v>7.0372000000000003</v>
      </c>
      <c r="F64" s="45">
        <v>0</v>
      </c>
      <c r="G64" s="45">
        <v>16.0242</v>
      </c>
      <c r="H64" s="45">
        <v>11.133900000000001</v>
      </c>
      <c r="I64" s="45">
        <v>18.706399999999999</v>
      </c>
      <c r="J64" s="45">
        <v>6.7072000000000003</v>
      </c>
      <c r="K64" s="45">
        <v>0</v>
      </c>
      <c r="L64" s="45">
        <v>5.4066000000000001</v>
      </c>
      <c r="M64" s="45">
        <v>2.0495999999999999</v>
      </c>
      <c r="N64" s="45">
        <v>5.5814000000000004</v>
      </c>
      <c r="O64" s="45">
        <v>7.8402000000000003</v>
      </c>
      <c r="P64" s="45">
        <v>0</v>
      </c>
    </row>
    <row r="65" spans="1:16" hidden="1" outlineLevel="1" collapsed="1">
      <c r="A65" s="13">
        <v>42186</v>
      </c>
      <c r="B65" s="45">
        <v>14.075900000000001</v>
      </c>
      <c r="C65" s="45">
        <v>11.625500000000001</v>
      </c>
      <c r="D65" s="45">
        <v>15.5053</v>
      </c>
      <c r="E65" s="45">
        <v>7.4569000000000001</v>
      </c>
      <c r="F65" s="45">
        <v>0</v>
      </c>
      <c r="G65" s="45">
        <v>14.8187</v>
      </c>
      <c r="H65" s="45">
        <v>11.7379</v>
      </c>
      <c r="I65" s="45">
        <v>16.7453</v>
      </c>
      <c r="J65" s="45">
        <v>7.5903999999999998</v>
      </c>
      <c r="K65" s="45">
        <v>0</v>
      </c>
      <c r="L65" s="45">
        <v>6.1547000000000001</v>
      </c>
      <c r="M65" s="45">
        <v>1.9114</v>
      </c>
      <c r="N65" s="45">
        <v>6.3090999999999999</v>
      </c>
      <c r="O65" s="45">
        <v>7.0507999999999997</v>
      </c>
      <c r="P65" s="45">
        <v>0</v>
      </c>
    </row>
    <row r="66" spans="1:16" hidden="1" outlineLevel="1" collapsed="1">
      <c r="A66" s="13">
        <v>42217</v>
      </c>
      <c r="B66" s="45">
        <v>13.851699999999999</v>
      </c>
      <c r="C66" s="45">
        <v>12.8383</v>
      </c>
      <c r="D66" s="45">
        <v>14.437799999999999</v>
      </c>
      <c r="E66" s="45">
        <v>5.9839000000000002</v>
      </c>
      <c r="F66" s="45">
        <v>0</v>
      </c>
      <c r="G66" s="45">
        <v>14.7819</v>
      </c>
      <c r="H66" s="45">
        <v>12.9641</v>
      </c>
      <c r="I66" s="45">
        <v>15.659599999999999</v>
      </c>
      <c r="J66" s="45">
        <v>8.2950999999999997</v>
      </c>
      <c r="K66" s="45">
        <v>0</v>
      </c>
      <c r="L66" s="45">
        <v>4.7176</v>
      </c>
      <c r="M66" s="45">
        <v>2.3610000000000002</v>
      </c>
      <c r="N66" s="45">
        <v>5.0388000000000002</v>
      </c>
      <c r="O66" s="45">
        <v>2</v>
      </c>
      <c r="P66" s="45">
        <v>0</v>
      </c>
    </row>
    <row r="67" spans="1:16" hidden="1" outlineLevel="1" collapsed="1">
      <c r="A67" s="13">
        <v>42248</v>
      </c>
      <c r="B67" s="45">
        <v>13.0625</v>
      </c>
      <c r="C67" s="45">
        <v>11.638299999999999</v>
      </c>
      <c r="D67" s="45">
        <v>13.477399999999999</v>
      </c>
      <c r="E67" s="45">
        <v>13.144399999999999</v>
      </c>
      <c r="F67" s="45">
        <v>12.682700000000001</v>
      </c>
      <c r="G67" s="45">
        <v>13.9076</v>
      </c>
      <c r="H67" s="45">
        <v>12.1219</v>
      </c>
      <c r="I67" s="45">
        <v>14.4781</v>
      </c>
      <c r="J67" s="45">
        <v>13.144399999999999</v>
      </c>
      <c r="K67" s="45">
        <v>12.682700000000001</v>
      </c>
      <c r="L67" s="45">
        <v>3.7433000000000001</v>
      </c>
      <c r="M67" s="45">
        <v>2.3858000000000001</v>
      </c>
      <c r="N67" s="45">
        <v>3.9508000000000001</v>
      </c>
      <c r="O67" s="45">
        <v>0</v>
      </c>
      <c r="P67" s="45">
        <v>0</v>
      </c>
    </row>
    <row r="68" spans="1:16" hidden="1" outlineLevel="1" collapsed="1">
      <c r="A68" s="13">
        <v>42278</v>
      </c>
      <c r="B68" s="45">
        <v>10.837199999999999</v>
      </c>
      <c r="C68" s="45">
        <v>10.721</v>
      </c>
      <c r="D68" s="45">
        <v>10.8179</v>
      </c>
      <c r="E68" s="45">
        <v>16.3565</v>
      </c>
      <c r="F68" s="45">
        <v>0</v>
      </c>
      <c r="G68" s="45">
        <v>11.7112</v>
      </c>
      <c r="H68" s="45">
        <v>10.803100000000001</v>
      </c>
      <c r="I68" s="45">
        <v>12.066800000000001</v>
      </c>
      <c r="J68" s="45">
        <v>16.3565</v>
      </c>
      <c r="K68" s="45">
        <v>0</v>
      </c>
      <c r="L68" s="45">
        <v>3.3247</v>
      </c>
      <c r="M68" s="45">
        <v>2.4165000000000001</v>
      </c>
      <c r="N68" s="45">
        <v>3.3494999999999999</v>
      </c>
      <c r="O68" s="45">
        <v>0</v>
      </c>
      <c r="P68" s="45">
        <v>0</v>
      </c>
    </row>
    <row r="69" spans="1:16" hidden="1" outlineLevel="1" collapsed="1">
      <c r="A69" s="13">
        <v>42309</v>
      </c>
      <c r="B69" s="45">
        <v>12.1074</v>
      </c>
      <c r="C69" s="45">
        <v>10.327500000000001</v>
      </c>
      <c r="D69" s="45">
        <v>12.825799999999999</v>
      </c>
      <c r="E69" s="45">
        <v>17.754100000000001</v>
      </c>
      <c r="F69" s="45">
        <v>0</v>
      </c>
      <c r="G69" s="45">
        <v>12.914300000000001</v>
      </c>
      <c r="H69" s="45">
        <v>10.524900000000001</v>
      </c>
      <c r="I69" s="45">
        <v>14.0564</v>
      </c>
      <c r="J69" s="45">
        <v>17.754100000000001</v>
      </c>
      <c r="K69" s="45">
        <v>0</v>
      </c>
      <c r="L69" s="45">
        <v>3.6381999999999999</v>
      </c>
      <c r="M69" s="45">
        <v>1.8606</v>
      </c>
      <c r="N69" s="45">
        <v>3.8005</v>
      </c>
      <c r="O69" s="45">
        <v>0</v>
      </c>
      <c r="P69" s="45">
        <v>0</v>
      </c>
    </row>
    <row r="70" spans="1:16" hidden="1" outlineLevel="1" collapsed="1">
      <c r="A70" s="13">
        <v>42339</v>
      </c>
      <c r="B70" s="45">
        <v>12.172700000000001</v>
      </c>
      <c r="C70" s="45">
        <v>10.963100000000001</v>
      </c>
      <c r="D70" s="45">
        <v>12.6272</v>
      </c>
      <c r="E70" s="45">
        <v>15.693300000000001</v>
      </c>
      <c r="F70" s="45">
        <v>0</v>
      </c>
      <c r="G70" s="45">
        <v>13.3345</v>
      </c>
      <c r="H70" s="45">
        <v>11.106400000000001</v>
      </c>
      <c r="I70" s="45">
        <v>14.3887</v>
      </c>
      <c r="J70" s="45">
        <v>17.366199999999999</v>
      </c>
      <c r="K70" s="45">
        <v>0</v>
      </c>
      <c r="L70" s="45">
        <v>4.9494999999999996</v>
      </c>
      <c r="M70" s="45">
        <v>1.8016000000000001</v>
      </c>
      <c r="N70" s="45">
        <v>5.0758999999999999</v>
      </c>
      <c r="O70" s="45">
        <v>1.3968</v>
      </c>
      <c r="P70" s="45">
        <v>0</v>
      </c>
    </row>
    <row r="71" spans="1:16" hidden="1" outlineLevel="1" collapsed="1">
      <c r="A71" s="13">
        <v>42370</v>
      </c>
      <c r="B71" s="45">
        <v>12.0709</v>
      </c>
      <c r="C71" s="45">
        <v>9.8094000000000001</v>
      </c>
      <c r="D71" s="45">
        <v>12.962999999999999</v>
      </c>
      <c r="E71" s="45">
        <v>17.162700000000001</v>
      </c>
      <c r="F71" s="45">
        <v>0</v>
      </c>
      <c r="G71" s="45">
        <v>12.8596</v>
      </c>
      <c r="H71" s="45">
        <v>9.8863000000000003</v>
      </c>
      <c r="I71" s="45">
        <v>14.238300000000001</v>
      </c>
      <c r="J71" s="45">
        <v>17.162700000000001</v>
      </c>
      <c r="K71" s="45">
        <v>0</v>
      </c>
      <c r="L71" s="45">
        <v>5.5292000000000003</v>
      </c>
      <c r="M71" s="45">
        <v>1.6837</v>
      </c>
      <c r="N71" s="45">
        <v>5.6281999999999996</v>
      </c>
      <c r="O71" s="45">
        <v>0</v>
      </c>
      <c r="P71" s="45">
        <v>0</v>
      </c>
    </row>
    <row r="72" spans="1:16" hidden="1" outlineLevel="1" collapsed="1">
      <c r="A72" s="13">
        <v>42401</v>
      </c>
      <c r="B72" s="45">
        <v>11.9641</v>
      </c>
      <c r="C72" s="45">
        <v>10.013400000000001</v>
      </c>
      <c r="D72" s="45">
        <v>12.830500000000001</v>
      </c>
      <c r="E72" s="45">
        <v>10.5214</v>
      </c>
      <c r="F72" s="45">
        <v>0</v>
      </c>
      <c r="G72" s="45">
        <v>13.222899999999999</v>
      </c>
      <c r="H72" s="45">
        <v>10.4748</v>
      </c>
      <c r="I72" s="45">
        <v>14.5434</v>
      </c>
      <c r="J72" s="45">
        <v>17.172999999999998</v>
      </c>
      <c r="K72" s="45">
        <v>0</v>
      </c>
      <c r="L72" s="45">
        <v>4.3395999999999999</v>
      </c>
      <c r="M72" s="45">
        <v>2.5225</v>
      </c>
      <c r="N72" s="45">
        <v>4.4847000000000001</v>
      </c>
      <c r="O72" s="45">
        <v>6.4629000000000003</v>
      </c>
      <c r="P72" s="45">
        <v>0</v>
      </c>
    </row>
    <row r="73" spans="1:16" hidden="1" outlineLevel="1" collapsed="1">
      <c r="A73" s="13">
        <v>42430</v>
      </c>
      <c r="B73" s="45">
        <v>11.438700000000001</v>
      </c>
      <c r="C73" s="45">
        <v>10.158099999999999</v>
      </c>
      <c r="D73" s="45">
        <v>12.1753</v>
      </c>
      <c r="E73" s="45">
        <v>6.133</v>
      </c>
      <c r="F73" s="45">
        <v>0.52480000000000004</v>
      </c>
      <c r="G73" s="45">
        <v>13.121499999999999</v>
      </c>
      <c r="H73" s="45">
        <v>10.3697</v>
      </c>
      <c r="I73" s="45">
        <v>15.1684</v>
      </c>
      <c r="J73" s="45">
        <v>6.3672000000000004</v>
      </c>
      <c r="K73" s="45">
        <v>0</v>
      </c>
      <c r="L73" s="45">
        <v>4.4359000000000002</v>
      </c>
      <c r="M73" s="45">
        <v>2.4799000000000002</v>
      </c>
      <c r="N73" s="45">
        <v>4.5429000000000004</v>
      </c>
      <c r="O73" s="45">
        <v>0.25</v>
      </c>
      <c r="P73" s="45">
        <v>0.52480000000000004</v>
      </c>
    </row>
    <row r="74" spans="1:16" hidden="1" outlineLevel="1" collapsed="1">
      <c r="A74" s="13">
        <v>42461</v>
      </c>
      <c r="B74" s="45">
        <v>11.823499999999999</v>
      </c>
      <c r="C74" s="45">
        <v>10.763999999999999</v>
      </c>
      <c r="D74" s="45">
        <v>12.572100000000001</v>
      </c>
      <c r="E74" s="45">
        <v>6.2373000000000003</v>
      </c>
      <c r="F74" s="45">
        <v>0</v>
      </c>
      <c r="G74" s="45">
        <v>12.9116</v>
      </c>
      <c r="H74" s="45">
        <v>10.9017</v>
      </c>
      <c r="I74" s="45">
        <v>14.4038</v>
      </c>
      <c r="J74" s="45">
        <v>6.2412000000000001</v>
      </c>
      <c r="K74" s="45">
        <v>0</v>
      </c>
      <c r="L74" s="45">
        <v>3.0526</v>
      </c>
      <c r="M74" s="45">
        <v>2.1301999999999999</v>
      </c>
      <c r="N74" s="45">
        <v>3.0939000000000001</v>
      </c>
      <c r="O74" s="45">
        <v>5.6</v>
      </c>
      <c r="P74" s="45">
        <v>0</v>
      </c>
    </row>
    <row r="75" spans="1:16" hidden="1" outlineLevel="1" collapsed="1">
      <c r="A75" s="13">
        <v>42491</v>
      </c>
      <c r="B75" s="45">
        <v>11.825900000000001</v>
      </c>
      <c r="C75" s="45">
        <v>10.8309</v>
      </c>
      <c r="D75" s="45">
        <v>12.138400000000001</v>
      </c>
      <c r="E75" s="45">
        <v>9.3271999999999995</v>
      </c>
      <c r="F75" s="45">
        <v>0</v>
      </c>
      <c r="G75" s="45">
        <v>13.2544</v>
      </c>
      <c r="H75" s="45">
        <v>11.0106</v>
      </c>
      <c r="I75" s="45">
        <v>14.061999999999999</v>
      </c>
      <c r="J75" s="45">
        <v>9.3271999999999995</v>
      </c>
      <c r="K75" s="45">
        <v>0</v>
      </c>
      <c r="L75" s="45">
        <v>4.0160999999999998</v>
      </c>
      <c r="M75" s="45">
        <v>2.1572</v>
      </c>
      <c r="N75" s="45">
        <v>4.0659000000000001</v>
      </c>
      <c r="O75" s="45">
        <v>0</v>
      </c>
      <c r="P75" s="45">
        <v>0</v>
      </c>
    </row>
    <row r="76" spans="1:16" hidden="1" outlineLevel="1" collapsed="1">
      <c r="A76" s="13">
        <v>42522</v>
      </c>
      <c r="B76" s="45">
        <v>11.174300000000001</v>
      </c>
      <c r="C76" s="45">
        <v>10.6663</v>
      </c>
      <c r="D76" s="45">
        <v>11.296200000000001</v>
      </c>
      <c r="E76" s="45">
        <v>11.394500000000001</v>
      </c>
      <c r="F76" s="45">
        <v>0</v>
      </c>
      <c r="G76" s="45">
        <v>12.3104</v>
      </c>
      <c r="H76" s="45">
        <v>10.889799999999999</v>
      </c>
      <c r="I76" s="45">
        <v>12.7379</v>
      </c>
      <c r="J76" s="45">
        <v>11.5822</v>
      </c>
      <c r="K76" s="45">
        <v>0</v>
      </c>
      <c r="L76" s="45">
        <v>4.2035999999999998</v>
      </c>
      <c r="M76" s="45">
        <v>2.4683000000000002</v>
      </c>
      <c r="N76" s="45">
        <v>4.2671000000000001</v>
      </c>
      <c r="O76" s="45">
        <v>5.3164999999999996</v>
      </c>
      <c r="P76" s="45">
        <v>0</v>
      </c>
    </row>
    <row r="77" spans="1:16" hidden="1" outlineLevel="1" collapsed="1">
      <c r="A77" s="13">
        <v>42552</v>
      </c>
      <c r="B77" s="45">
        <v>10.8491</v>
      </c>
      <c r="C77" s="45">
        <v>10.0999</v>
      </c>
      <c r="D77" s="45">
        <v>11.237</v>
      </c>
      <c r="E77" s="45">
        <v>6.0861000000000001</v>
      </c>
      <c r="F77" s="45">
        <v>0</v>
      </c>
      <c r="G77" s="45">
        <v>11.0692</v>
      </c>
      <c r="H77" s="45">
        <v>10.240399999999999</v>
      </c>
      <c r="I77" s="45">
        <v>11.4717</v>
      </c>
      <c r="J77" s="45">
        <v>6.8864999999999998</v>
      </c>
      <c r="K77" s="45">
        <v>0</v>
      </c>
      <c r="L77" s="45">
        <v>4.5880999999999998</v>
      </c>
      <c r="M77" s="45">
        <v>2.2978000000000001</v>
      </c>
      <c r="N77" s="45">
        <v>5.1963999999999997</v>
      </c>
      <c r="O77" s="45">
        <v>2.7854000000000001</v>
      </c>
      <c r="P77" s="45">
        <v>0</v>
      </c>
    </row>
    <row r="78" spans="1:16" hidden="1" outlineLevel="1" collapsed="1">
      <c r="A78" s="13">
        <v>42583</v>
      </c>
      <c r="B78" s="45">
        <v>10.6882</v>
      </c>
      <c r="C78" s="45">
        <v>10.014799999999999</v>
      </c>
      <c r="D78" s="45">
        <v>11.166499999999999</v>
      </c>
      <c r="E78" s="45">
        <v>7.1284999999999998</v>
      </c>
      <c r="F78" s="45">
        <v>6.5</v>
      </c>
      <c r="G78" s="45">
        <v>10.9513</v>
      </c>
      <c r="H78" s="45">
        <v>10.1929</v>
      </c>
      <c r="I78" s="45">
        <v>11.5001</v>
      </c>
      <c r="J78" s="45">
        <v>7.1871</v>
      </c>
      <c r="K78" s="45">
        <v>0</v>
      </c>
      <c r="L78" s="45">
        <v>4.3059000000000003</v>
      </c>
      <c r="M78" s="45">
        <v>1.9987999999999999</v>
      </c>
      <c r="N78" s="45">
        <v>4.8776999999999999</v>
      </c>
      <c r="O78" s="45">
        <v>0.01</v>
      </c>
      <c r="P78" s="45">
        <v>6.5</v>
      </c>
    </row>
    <row r="79" spans="1:16" hidden="1" outlineLevel="1" collapsed="1">
      <c r="A79" s="13">
        <v>42614</v>
      </c>
      <c r="B79" s="45">
        <v>10.8423</v>
      </c>
      <c r="C79" s="45">
        <v>9.8923000000000005</v>
      </c>
      <c r="D79" s="45">
        <v>11.494</v>
      </c>
      <c r="E79" s="45">
        <v>9.6507000000000005</v>
      </c>
      <c r="F79" s="45">
        <v>0</v>
      </c>
      <c r="G79" s="45">
        <v>11.0044</v>
      </c>
      <c r="H79" s="45">
        <v>10.0192</v>
      </c>
      <c r="I79" s="45">
        <v>11.711399999999999</v>
      </c>
      <c r="J79" s="45">
        <v>9.6507000000000005</v>
      </c>
      <c r="K79" s="45">
        <v>0</v>
      </c>
      <c r="L79" s="45">
        <v>4.9234</v>
      </c>
      <c r="M79" s="45">
        <v>2.1191</v>
      </c>
      <c r="N79" s="45">
        <v>5.5964999999999998</v>
      </c>
      <c r="O79" s="45">
        <v>0</v>
      </c>
      <c r="P79" s="45">
        <v>0</v>
      </c>
    </row>
    <row r="80" spans="1:16" hidden="1" outlineLevel="1" collapsed="1">
      <c r="A80" s="13">
        <v>42644</v>
      </c>
      <c r="B80" s="45">
        <v>10.5936</v>
      </c>
      <c r="C80" s="45">
        <v>10.243399999999999</v>
      </c>
      <c r="D80" s="45">
        <v>10.790800000000001</v>
      </c>
      <c r="E80" s="45">
        <v>9.3432999999999993</v>
      </c>
      <c r="F80" s="45">
        <v>0</v>
      </c>
      <c r="G80" s="45">
        <v>10.927199999999999</v>
      </c>
      <c r="H80" s="45">
        <v>10.265499999999999</v>
      </c>
      <c r="I80" s="45">
        <v>11.2905</v>
      </c>
      <c r="J80" s="45">
        <v>9.3432999999999993</v>
      </c>
      <c r="K80" s="45">
        <v>0</v>
      </c>
      <c r="L80" s="45">
        <v>4.3823999999999996</v>
      </c>
      <c r="M80" s="45">
        <v>1.8867</v>
      </c>
      <c r="N80" s="45">
        <v>4.4188999999999998</v>
      </c>
      <c r="O80" s="45">
        <v>0</v>
      </c>
      <c r="P80" s="45">
        <v>0</v>
      </c>
    </row>
    <row r="81" spans="1:16" hidden="1" outlineLevel="1" collapsed="1">
      <c r="A81" s="13">
        <v>42675</v>
      </c>
      <c r="B81" s="45">
        <v>11.0848</v>
      </c>
      <c r="C81" s="45">
        <v>10.561500000000001</v>
      </c>
      <c r="D81" s="45">
        <v>11.5044</v>
      </c>
      <c r="E81" s="45">
        <v>6.1951999999999998</v>
      </c>
      <c r="F81" s="45">
        <v>0</v>
      </c>
      <c r="G81" s="45">
        <v>11.3405</v>
      </c>
      <c r="H81" s="45">
        <v>10.724600000000001</v>
      </c>
      <c r="I81" s="45">
        <v>11.8347</v>
      </c>
      <c r="J81" s="45">
        <v>6.1916000000000002</v>
      </c>
      <c r="K81" s="45">
        <v>0</v>
      </c>
      <c r="L81" s="45">
        <v>4.5975999999999999</v>
      </c>
      <c r="M81" s="45">
        <v>2.1638999999999999</v>
      </c>
      <c r="N81" s="45">
        <v>5.0979000000000001</v>
      </c>
      <c r="O81" s="45">
        <v>10</v>
      </c>
      <c r="P81" s="45">
        <v>0</v>
      </c>
    </row>
    <row r="82" spans="1:16" hidden="1" outlineLevel="1" collapsed="1">
      <c r="A82" s="13">
        <v>42705</v>
      </c>
      <c r="B82" s="45">
        <v>10.537000000000001</v>
      </c>
      <c r="C82" s="45">
        <v>9.4426000000000005</v>
      </c>
      <c r="D82" s="45">
        <v>11.483499999999999</v>
      </c>
      <c r="E82" s="45">
        <v>6.1448999999999998</v>
      </c>
      <c r="F82" s="45">
        <v>15.5001</v>
      </c>
      <c r="G82" s="45">
        <v>10.8467</v>
      </c>
      <c r="H82" s="45">
        <v>9.4824999999999999</v>
      </c>
      <c r="I82" s="45">
        <v>12.1386</v>
      </c>
      <c r="J82" s="45">
        <v>6.1520000000000001</v>
      </c>
      <c r="K82" s="45">
        <v>15.5001</v>
      </c>
      <c r="L82" s="45">
        <v>6.21</v>
      </c>
      <c r="M82" s="45">
        <v>1.4861</v>
      </c>
      <c r="N82" s="45">
        <v>6.3620000000000001</v>
      </c>
      <c r="O82" s="45">
        <v>5.3</v>
      </c>
      <c r="P82" s="45">
        <v>0</v>
      </c>
    </row>
    <row r="83" spans="1:16" hidden="1" outlineLevel="1" collapsed="1">
      <c r="A83" s="13">
        <v>42736</v>
      </c>
      <c r="B83" s="45">
        <v>10.3666</v>
      </c>
      <c r="C83" s="45">
        <v>9.9832999999999998</v>
      </c>
      <c r="D83" s="45">
        <v>10.6624</v>
      </c>
      <c r="E83" s="45">
        <v>5.9051999999999998</v>
      </c>
      <c r="F83" s="45">
        <v>0</v>
      </c>
      <c r="G83" s="45">
        <v>10.7883</v>
      </c>
      <c r="H83" s="45">
        <v>10.025600000000001</v>
      </c>
      <c r="I83" s="45">
        <v>11.385199999999999</v>
      </c>
      <c r="J83" s="45">
        <v>5.9051999999999998</v>
      </c>
      <c r="K83" s="45">
        <v>0</v>
      </c>
      <c r="L83" s="45">
        <v>6.1963999999999997</v>
      </c>
      <c r="M83" s="45">
        <v>1.8484</v>
      </c>
      <c r="N83" s="45">
        <v>6.2845000000000004</v>
      </c>
      <c r="O83" s="45">
        <v>0</v>
      </c>
      <c r="P83" s="45">
        <v>0</v>
      </c>
    </row>
    <row r="84" spans="1:16" hidden="1" outlineLevel="1" collapsed="1">
      <c r="A84" s="13">
        <v>42767</v>
      </c>
      <c r="B84" s="45">
        <v>10.664999999999999</v>
      </c>
      <c r="C84" s="45">
        <v>9.3741000000000003</v>
      </c>
      <c r="D84" s="45">
        <v>11.504200000000001</v>
      </c>
      <c r="E84" s="45">
        <v>7.7915999999999999</v>
      </c>
      <c r="F84" s="45">
        <v>0</v>
      </c>
      <c r="G84" s="45">
        <v>10.8468</v>
      </c>
      <c r="H84" s="45">
        <v>9.4484999999999992</v>
      </c>
      <c r="I84" s="45">
        <v>11.781499999999999</v>
      </c>
      <c r="J84" s="45">
        <v>7.7915999999999999</v>
      </c>
      <c r="K84" s="45">
        <v>0</v>
      </c>
      <c r="L84" s="45">
        <v>4.1340000000000003</v>
      </c>
      <c r="M84" s="45">
        <v>2.0935000000000001</v>
      </c>
      <c r="N84" s="45">
        <v>4.46</v>
      </c>
      <c r="O84" s="45">
        <v>0</v>
      </c>
      <c r="P84" s="45">
        <v>0</v>
      </c>
    </row>
    <row r="85" spans="1:16" hidden="1" outlineLevel="1" collapsed="1">
      <c r="A85" s="13">
        <v>42795</v>
      </c>
      <c r="B85" s="45">
        <v>9.8914000000000009</v>
      </c>
      <c r="C85" s="45">
        <v>9.1707000000000001</v>
      </c>
      <c r="D85" s="45">
        <v>10.338200000000001</v>
      </c>
      <c r="E85" s="45">
        <v>6.9020000000000001</v>
      </c>
      <c r="F85" s="45">
        <v>0</v>
      </c>
      <c r="G85" s="45">
        <v>10.2308</v>
      </c>
      <c r="H85" s="45">
        <v>9.2271000000000001</v>
      </c>
      <c r="I85" s="45">
        <v>10.9314</v>
      </c>
      <c r="J85" s="45">
        <v>6.9020000000000001</v>
      </c>
      <c r="K85" s="45">
        <v>0</v>
      </c>
      <c r="L85" s="45">
        <v>6.5335000000000001</v>
      </c>
      <c r="M85" s="45">
        <v>2.3746</v>
      </c>
      <c r="N85" s="45">
        <v>6.6680000000000001</v>
      </c>
      <c r="O85" s="45">
        <v>0</v>
      </c>
      <c r="P85" s="45">
        <v>0</v>
      </c>
    </row>
    <row r="86" spans="1:16" hidden="1" outlineLevel="1" collapsed="1">
      <c r="A86" s="13">
        <v>42826</v>
      </c>
      <c r="B86" s="45">
        <v>9.6251999999999995</v>
      </c>
      <c r="C86" s="45">
        <v>7.4325000000000001</v>
      </c>
      <c r="D86" s="45">
        <v>10.690899999999999</v>
      </c>
      <c r="E86" s="45">
        <v>5.7849000000000004</v>
      </c>
      <c r="F86" s="45">
        <v>0</v>
      </c>
      <c r="G86" s="45">
        <v>9.8872</v>
      </c>
      <c r="H86" s="45">
        <v>7.5549999999999997</v>
      </c>
      <c r="I86" s="45">
        <v>11.0588</v>
      </c>
      <c r="J86" s="45">
        <v>5.7849000000000004</v>
      </c>
      <c r="K86" s="45">
        <v>0</v>
      </c>
      <c r="L86" s="45">
        <v>3.2158000000000002</v>
      </c>
      <c r="M86" s="45">
        <v>0.93300000000000005</v>
      </c>
      <c r="N86" s="45">
        <v>3.6126</v>
      </c>
      <c r="O86" s="45">
        <v>0</v>
      </c>
      <c r="P86" s="45">
        <v>0</v>
      </c>
    </row>
    <row r="87" spans="1:16" hidden="1" outlineLevel="1" collapsed="1">
      <c r="A87" s="13">
        <v>42856</v>
      </c>
      <c r="B87" s="45">
        <v>9.7928999999999995</v>
      </c>
      <c r="C87" s="45">
        <v>8.1982999999999997</v>
      </c>
      <c r="D87" s="45">
        <v>10.6059</v>
      </c>
      <c r="E87" s="45">
        <v>5.6430999999999996</v>
      </c>
      <c r="F87" s="45">
        <v>0</v>
      </c>
      <c r="G87" s="45">
        <v>10.2319</v>
      </c>
      <c r="H87" s="45">
        <v>8.3788</v>
      </c>
      <c r="I87" s="45">
        <v>11.1357</v>
      </c>
      <c r="J87" s="45">
        <v>6.1787000000000001</v>
      </c>
      <c r="K87" s="45">
        <v>0</v>
      </c>
      <c r="L87" s="45">
        <v>3.1402000000000001</v>
      </c>
      <c r="M87" s="45">
        <v>0.90910000000000002</v>
      </c>
      <c r="N87" s="45">
        <v>3.2050000000000001</v>
      </c>
      <c r="O87" s="45">
        <v>4.5</v>
      </c>
      <c r="P87" s="45">
        <v>0</v>
      </c>
    </row>
    <row r="88" spans="1:16" hidden="1" outlineLevel="1" collapsed="1">
      <c r="A88" s="13">
        <v>42887</v>
      </c>
      <c r="B88" s="45">
        <v>9.3452999999999999</v>
      </c>
      <c r="C88" s="45">
        <v>7.4153000000000002</v>
      </c>
      <c r="D88" s="45">
        <v>10.584300000000001</v>
      </c>
      <c r="E88" s="45">
        <v>9.4643999999999995</v>
      </c>
      <c r="F88" s="45">
        <v>0</v>
      </c>
      <c r="G88" s="45">
        <v>9.4818999999999996</v>
      </c>
      <c r="H88" s="45">
        <v>7.5216000000000003</v>
      </c>
      <c r="I88" s="45">
        <v>10.7561</v>
      </c>
      <c r="J88" s="45">
        <v>9.4855999999999998</v>
      </c>
      <c r="K88" s="45">
        <v>0</v>
      </c>
      <c r="L88" s="45">
        <v>2.9762</v>
      </c>
      <c r="M88" s="45">
        <v>0.9506</v>
      </c>
      <c r="N88" s="45">
        <v>3.8180000000000001</v>
      </c>
      <c r="O88" s="45">
        <v>4.5</v>
      </c>
      <c r="P88" s="45">
        <v>0</v>
      </c>
    </row>
    <row r="89" spans="1:16" hidden="1" outlineLevel="1" collapsed="1">
      <c r="A89" s="13">
        <v>42917</v>
      </c>
      <c r="B89" s="45">
        <v>8.31</v>
      </c>
      <c r="C89" s="45">
        <v>6.6651999999999996</v>
      </c>
      <c r="D89" s="45">
        <v>9.8245000000000005</v>
      </c>
      <c r="E89" s="45">
        <v>6.9349999999999996</v>
      </c>
      <c r="F89" s="45">
        <v>6</v>
      </c>
      <c r="G89" s="45">
        <v>8.5929000000000002</v>
      </c>
      <c r="H89" s="45">
        <v>6.8021000000000003</v>
      </c>
      <c r="I89" s="45">
        <v>10.3279</v>
      </c>
      <c r="J89" s="45">
        <v>6.9482999999999997</v>
      </c>
      <c r="K89" s="45">
        <v>6</v>
      </c>
      <c r="L89" s="45">
        <v>2.5175000000000001</v>
      </c>
      <c r="M89" s="45">
        <v>0.9758</v>
      </c>
      <c r="N89" s="45">
        <v>2.9807000000000001</v>
      </c>
      <c r="O89" s="45">
        <v>5</v>
      </c>
      <c r="P89" s="45">
        <v>0</v>
      </c>
    </row>
    <row r="90" spans="1:16" hidden="1" outlineLevel="1" collapsed="1">
      <c r="A90" s="13">
        <v>42948</v>
      </c>
      <c r="B90" s="45">
        <v>8.4490999999999996</v>
      </c>
      <c r="C90" s="45">
        <v>6.5175999999999998</v>
      </c>
      <c r="D90" s="45">
        <v>10.082000000000001</v>
      </c>
      <c r="E90" s="45">
        <v>6.9207999999999998</v>
      </c>
      <c r="F90" s="45">
        <v>2.3492999999999999</v>
      </c>
      <c r="G90" s="45">
        <v>8.6696000000000009</v>
      </c>
      <c r="H90" s="45">
        <v>6.6801000000000004</v>
      </c>
      <c r="I90" s="45">
        <v>10.3889</v>
      </c>
      <c r="J90" s="45">
        <v>6.9866999999999999</v>
      </c>
      <c r="K90" s="45">
        <v>2.3492999999999999</v>
      </c>
      <c r="L90" s="45">
        <v>2.6772</v>
      </c>
      <c r="M90" s="45">
        <v>1.1262000000000001</v>
      </c>
      <c r="N90" s="45">
        <v>3.4434999999999998</v>
      </c>
      <c r="O90" s="45">
        <v>3.5</v>
      </c>
      <c r="P90" s="45">
        <v>0</v>
      </c>
    </row>
    <row r="91" spans="1:16" hidden="1" outlineLevel="1" collapsed="1">
      <c r="A91" s="13">
        <v>42979</v>
      </c>
      <c r="B91" s="45">
        <v>8.6357999999999997</v>
      </c>
      <c r="C91" s="45">
        <v>6.6923000000000004</v>
      </c>
      <c r="D91" s="45">
        <v>10.1065</v>
      </c>
      <c r="E91" s="45">
        <v>6.55</v>
      </c>
      <c r="F91" s="45">
        <v>0</v>
      </c>
      <c r="G91" s="45">
        <v>8.9199000000000002</v>
      </c>
      <c r="H91" s="45">
        <v>6.8266</v>
      </c>
      <c r="I91" s="45">
        <v>10.5745</v>
      </c>
      <c r="J91" s="45">
        <v>6.5568999999999997</v>
      </c>
      <c r="K91" s="45">
        <v>0</v>
      </c>
      <c r="L91" s="45">
        <v>2.5424000000000002</v>
      </c>
      <c r="M91" s="45">
        <v>1.389</v>
      </c>
      <c r="N91" s="45">
        <v>2.8628999999999998</v>
      </c>
      <c r="O91" s="45">
        <v>4.5</v>
      </c>
      <c r="P91" s="45">
        <v>0</v>
      </c>
    </row>
    <row r="92" spans="1:16" hidden="1" outlineLevel="1" collapsed="1">
      <c r="A92" s="13">
        <v>43009</v>
      </c>
      <c r="B92" s="45">
        <v>8.0551999999999992</v>
      </c>
      <c r="C92" s="45">
        <v>6.7123999999999997</v>
      </c>
      <c r="D92" s="45">
        <v>9.3133999999999997</v>
      </c>
      <c r="E92" s="45">
        <v>6.2939999999999996</v>
      </c>
      <c r="F92" s="45">
        <v>17</v>
      </c>
      <c r="G92" s="45">
        <v>8.3653999999999993</v>
      </c>
      <c r="H92" s="45">
        <v>6.7350000000000003</v>
      </c>
      <c r="I92" s="45">
        <v>10.1775</v>
      </c>
      <c r="J92" s="45">
        <v>6.2939999999999996</v>
      </c>
      <c r="K92" s="45">
        <v>17</v>
      </c>
      <c r="L92" s="45">
        <v>4.7412999999999998</v>
      </c>
      <c r="M92" s="45">
        <v>1.8223</v>
      </c>
      <c r="N92" s="45">
        <v>4.8141999999999996</v>
      </c>
      <c r="O92" s="45">
        <v>0</v>
      </c>
      <c r="P92" s="45">
        <v>0</v>
      </c>
    </row>
    <row r="93" spans="1:16" hidden="1" outlineLevel="1" collapsed="1">
      <c r="A93" s="13">
        <v>43040</v>
      </c>
      <c r="B93" s="45">
        <v>8.9868000000000006</v>
      </c>
      <c r="C93" s="45">
        <v>6.5418000000000003</v>
      </c>
      <c r="D93" s="45">
        <v>10.628500000000001</v>
      </c>
      <c r="E93" s="45">
        <v>6.3688000000000002</v>
      </c>
      <c r="F93" s="45">
        <v>10</v>
      </c>
      <c r="G93" s="45">
        <v>9.1420999999999992</v>
      </c>
      <c r="H93" s="45">
        <v>6.5503</v>
      </c>
      <c r="I93" s="45">
        <v>10.9648</v>
      </c>
      <c r="J93" s="45">
        <v>6.3688000000000002</v>
      </c>
      <c r="K93" s="45">
        <v>10</v>
      </c>
      <c r="L93" s="45">
        <v>2.9502000000000002</v>
      </c>
      <c r="M93" s="45">
        <v>1.0999999999999999E-2</v>
      </c>
      <c r="N93" s="45">
        <v>3.0074000000000001</v>
      </c>
      <c r="O93" s="45">
        <v>0</v>
      </c>
      <c r="P93" s="45">
        <v>0</v>
      </c>
    </row>
    <row r="94" spans="1:16" hidden="1" outlineLevel="1" collapsed="1">
      <c r="A94" s="13">
        <v>43070</v>
      </c>
      <c r="B94" s="45">
        <v>9.3992000000000004</v>
      </c>
      <c r="C94" s="45">
        <v>6.5770999999999997</v>
      </c>
      <c r="D94" s="45">
        <v>11.1372</v>
      </c>
      <c r="E94" s="45">
        <v>6.0749000000000004</v>
      </c>
      <c r="F94" s="45">
        <v>0.1</v>
      </c>
      <c r="G94" s="45">
        <v>9.5524000000000004</v>
      </c>
      <c r="H94" s="45">
        <v>6.5952999999999999</v>
      </c>
      <c r="I94" s="45">
        <v>11.431800000000001</v>
      </c>
      <c r="J94" s="45">
        <v>6.0891999999999999</v>
      </c>
      <c r="K94" s="45">
        <v>0.1</v>
      </c>
      <c r="L94" s="45">
        <v>2.7846000000000002</v>
      </c>
      <c r="M94" s="45">
        <v>3.61E-2</v>
      </c>
      <c r="N94" s="45">
        <v>2.8982000000000001</v>
      </c>
      <c r="O94" s="45">
        <v>4</v>
      </c>
      <c r="P94" s="45">
        <v>0</v>
      </c>
    </row>
    <row r="95" spans="1:16" hidden="1" outlineLevel="1" collapsed="1">
      <c r="A95" s="13">
        <v>43101</v>
      </c>
      <c r="B95" s="45">
        <v>9.2809000000000008</v>
      </c>
      <c r="C95" s="45">
        <v>6.7160000000000002</v>
      </c>
      <c r="D95" s="45">
        <v>10.4137</v>
      </c>
      <c r="E95" s="45">
        <v>5.5693000000000001</v>
      </c>
      <c r="F95" s="45">
        <v>0</v>
      </c>
      <c r="G95" s="45">
        <v>9.6775000000000002</v>
      </c>
      <c r="H95" s="45">
        <v>6.7198000000000002</v>
      </c>
      <c r="I95" s="45">
        <v>11.138400000000001</v>
      </c>
      <c r="J95" s="45">
        <v>5.5693000000000001</v>
      </c>
      <c r="K95" s="45">
        <v>0</v>
      </c>
      <c r="L95" s="45">
        <v>4.5430999999999999</v>
      </c>
      <c r="M95" s="45">
        <v>0.01</v>
      </c>
      <c r="N95" s="45">
        <v>4.5522999999999998</v>
      </c>
      <c r="O95" s="45">
        <v>0</v>
      </c>
      <c r="P95" s="45">
        <v>0</v>
      </c>
    </row>
    <row r="96" spans="1:16" hidden="1" outlineLevel="1" collapsed="1">
      <c r="A96" s="13">
        <v>43132</v>
      </c>
      <c r="B96" s="45">
        <v>8.7486999999999995</v>
      </c>
      <c r="C96" s="45">
        <v>6.0957999999999997</v>
      </c>
      <c r="D96" s="45">
        <v>9.7446999999999999</v>
      </c>
      <c r="E96" s="45">
        <v>6.7281000000000004</v>
      </c>
      <c r="F96" s="45">
        <v>11.447699999999999</v>
      </c>
      <c r="G96" s="45">
        <v>10.053900000000001</v>
      </c>
      <c r="H96" s="45">
        <v>6.1108000000000002</v>
      </c>
      <c r="I96" s="45">
        <v>12.082100000000001</v>
      </c>
      <c r="J96" s="45">
        <v>6.8333000000000004</v>
      </c>
      <c r="K96" s="45">
        <v>11.447699999999999</v>
      </c>
      <c r="L96" s="45">
        <v>2.2265000000000001</v>
      </c>
      <c r="M96" s="45">
        <v>9.3399999999999997E-2</v>
      </c>
      <c r="N96" s="45">
        <v>2.2376999999999998</v>
      </c>
      <c r="O96" s="45">
        <v>1.4376</v>
      </c>
      <c r="P96" s="45">
        <v>0</v>
      </c>
    </row>
    <row r="97" spans="1:16" hidden="1" outlineLevel="1" collapsed="1">
      <c r="A97" s="13">
        <v>43160</v>
      </c>
      <c r="B97" s="45">
        <v>10.6557</v>
      </c>
      <c r="C97" s="45">
        <v>6.4888000000000003</v>
      </c>
      <c r="D97" s="45">
        <v>13.046200000000001</v>
      </c>
      <c r="E97" s="45">
        <v>5.9730999999999996</v>
      </c>
      <c r="F97" s="45">
        <v>6.4286000000000003</v>
      </c>
      <c r="G97" s="45">
        <v>10.746</v>
      </c>
      <c r="H97" s="45">
        <v>6.5106000000000002</v>
      </c>
      <c r="I97" s="45">
        <v>13.208</v>
      </c>
      <c r="J97" s="45">
        <v>5.9730999999999996</v>
      </c>
      <c r="K97" s="45">
        <v>6.4286000000000003</v>
      </c>
      <c r="L97" s="45">
        <v>2.7231000000000001</v>
      </c>
      <c r="M97" s="45">
        <v>0.01</v>
      </c>
      <c r="N97" s="45">
        <v>3.0263</v>
      </c>
      <c r="O97" s="45">
        <v>0</v>
      </c>
      <c r="P97" s="45">
        <v>0</v>
      </c>
    </row>
    <row r="98" spans="1:16" hidden="1" outlineLevel="1" collapsed="1">
      <c r="A98" s="13">
        <v>43191</v>
      </c>
      <c r="B98" s="45">
        <v>10.364000000000001</v>
      </c>
      <c r="C98" s="45">
        <v>6.8432000000000004</v>
      </c>
      <c r="D98" s="45">
        <v>12.337899999999999</v>
      </c>
      <c r="E98" s="45">
        <v>12.222200000000001</v>
      </c>
      <c r="F98" s="45">
        <v>14.0526</v>
      </c>
      <c r="G98" s="45">
        <v>10.5411</v>
      </c>
      <c r="H98" s="45">
        <v>6.8479000000000001</v>
      </c>
      <c r="I98" s="45">
        <v>12.683</v>
      </c>
      <c r="J98" s="45">
        <v>12.222200000000001</v>
      </c>
      <c r="K98" s="45">
        <v>14.0526</v>
      </c>
      <c r="L98" s="45">
        <v>2.4136000000000002</v>
      </c>
      <c r="M98" s="45">
        <v>0.01</v>
      </c>
      <c r="N98" s="45">
        <v>2.4409000000000001</v>
      </c>
      <c r="O98" s="45">
        <v>0</v>
      </c>
      <c r="P98" s="45">
        <v>0</v>
      </c>
    </row>
    <row r="99" spans="1:16" hidden="1" outlineLevel="1" collapsed="1">
      <c r="A99" s="13">
        <v>43221</v>
      </c>
      <c r="B99" s="45">
        <v>10.2128</v>
      </c>
      <c r="C99" s="45">
        <v>6.5037000000000003</v>
      </c>
      <c r="D99" s="45">
        <v>12.129200000000001</v>
      </c>
      <c r="E99" s="45">
        <v>11.8917</v>
      </c>
      <c r="F99" s="45">
        <v>15</v>
      </c>
      <c r="G99" s="45">
        <v>10.4994</v>
      </c>
      <c r="H99" s="45">
        <v>6.5052000000000003</v>
      </c>
      <c r="I99" s="45">
        <v>12.682</v>
      </c>
      <c r="J99" s="45">
        <v>13.8497</v>
      </c>
      <c r="K99" s="45">
        <v>15</v>
      </c>
      <c r="L99" s="45">
        <v>2.6678999999999999</v>
      </c>
      <c r="M99" s="45">
        <v>0.01</v>
      </c>
      <c r="N99" s="45">
        <v>2.6674000000000002</v>
      </c>
      <c r="O99" s="45">
        <v>4.2</v>
      </c>
      <c r="P99" s="45">
        <v>0</v>
      </c>
    </row>
    <row r="100" spans="1:16" hidden="1" outlineLevel="1" collapsed="1">
      <c r="A100" s="13">
        <v>43252</v>
      </c>
      <c r="B100" s="45">
        <v>10.1143</v>
      </c>
      <c r="C100" s="45">
        <v>6.4157999999999999</v>
      </c>
      <c r="D100" s="45">
        <v>12.0542</v>
      </c>
      <c r="E100" s="45">
        <v>1</v>
      </c>
      <c r="F100" s="45">
        <v>0</v>
      </c>
      <c r="G100" s="45">
        <v>10.8024</v>
      </c>
      <c r="H100" s="45">
        <v>6.4284999999999997</v>
      </c>
      <c r="I100" s="45">
        <v>13.4184</v>
      </c>
      <c r="J100" s="45">
        <v>1</v>
      </c>
      <c r="K100" s="45">
        <v>0</v>
      </c>
      <c r="L100" s="45">
        <v>2.5236999999999998</v>
      </c>
      <c r="M100" s="45">
        <v>0.01</v>
      </c>
      <c r="N100" s="45">
        <v>2.5466000000000002</v>
      </c>
      <c r="O100" s="45">
        <v>1</v>
      </c>
      <c r="P100" s="45">
        <v>0</v>
      </c>
    </row>
    <row r="101" spans="1:16" hidden="1" outlineLevel="1" collapsed="1">
      <c r="A101" s="13">
        <v>43282</v>
      </c>
      <c r="B101" s="45">
        <v>10.576599999999999</v>
      </c>
      <c r="C101" s="45">
        <v>7.0805999999999996</v>
      </c>
      <c r="D101" s="45">
        <v>13.160299999999999</v>
      </c>
      <c r="E101" s="45">
        <v>0</v>
      </c>
      <c r="F101" s="45">
        <v>0</v>
      </c>
      <c r="G101" s="45">
        <v>10.7181</v>
      </c>
      <c r="H101" s="45">
        <v>7.0853000000000002</v>
      </c>
      <c r="I101" s="45">
        <v>13.4826</v>
      </c>
      <c r="J101" s="45">
        <v>0</v>
      </c>
      <c r="K101" s="45">
        <v>0</v>
      </c>
      <c r="L101" s="45">
        <v>2.5110000000000001</v>
      </c>
      <c r="M101" s="45">
        <v>3.6799999999999999E-2</v>
      </c>
      <c r="N101" s="45">
        <v>2.5520999999999998</v>
      </c>
      <c r="O101" s="45">
        <v>0</v>
      </c>
      <c r="P101" s="45">
        <v>0</v>
      </c>
    </row>
    <row r="102" spans="1:16" hidden="1" outlineLevel="1" collapsed="1">
      <c r="A102" s="13">
        <v>43313</v>
      </c>
      <c r="B102" s="45">
        <v>10.5846</v>
      </c>
      <c r="C102" s="45">
        <v>6.8045</v>
      </c>
      <c r="D102" s="45">
        <v>13.4002</v>
      </c>
      <c r="E102" s="45">
        <v>13.4656</v>
      </c>
      <c r="F102" s="45">
        <v>0</v>
      </c>
      <c r="G102" s="45">
        <v>10.659599999999999</v>
      </c>
      <c r="H102" s="45">
        <v>6.8067000000000002</v>
      </c>
      <c r="I102" s="45">
        <v>13.573</v>
      </c>
      <c r="J102" s="45">
        <v>15.156499999999999</v>
      </c>
      <c r="K102" s="45">
        <v>0</v>
      </c>
      <c r="L102" s="45">
        <v>2.6747000000000001</v>
      </c>
      <c r="M102" s="45">
        <v>2.0799999999999999E-2</v>
      </c>
      <c r="N102" s="45">
        <v>2.7050999999999998</v>
      </c>
      <c r="O102" s="45">
        <v>3.25</v>
      </c>
      <c r="P102" s="45">
        <v>0</v>
      </c>
    </row>
    <row r="103" spans="1:16" hidden="1" outlineLevel="1" collapsed="1">
      <c r="A103" s="13">
        <v>43344</v>
      </c>
      <c r="B103" s="45">
        <v>11.4094</v>
      </c>
      <c r="C103" s="45">
        <v>6.5350999999999999</v>
      </c>
      <c r="D103" s="45">
        <v>14.475300000000001</v>
      </c>
      <c r="E103" s="45">
        <v>14.7522</v>
      </c>
      <c r="F103" s="45">
        <v>3.7924000000000002</v>
      </c>
      <c r="G103" s="45">
        <v>11.543100000000001</v>
      </c>
      <c r="H103" s="45">
        <v>6.5513000000000003</v>
      </c>
      <c r="I103" s="45">
        <v>14.7478</v>
      </c>
      <c r="J103" s="45">
        <v>16.5</v>
      </c>
      <c r="K103" s="45">
        <v>5</v>
      </c>
      <c r="L103" s="45">
        <v>3.0949</v>
      </c>
      <c r="M103" s="45">
        <v>0.32329999999999998</v>
      </c>
      <c r="N103" s="45">
        <v>3.3106</v>
      </c>
      <c r="O103" s="45">
        <v>1.5</v>
      </c>
      <c r="P103" s="45">
        <v>1.3</v>
      </c>
    </row>
    <row r="104" spans="1:16" hidden="1" outlineLevel="1" collapsed="1">
      <c r="A104" s="13">
        <v>43374</v>
      </c>
      <c r="B104" s="45">
        <v>12.0329</v>
      </c>
      <c r="C104" s="45">
        <v>7.5433000000000003</v>
      </c>
      <c r="D104" s="45">
        <v>14.953799999999999</v>
      </c>
      <c r="E104" s="45">
        <v>3.8108</v>
      </c>
      <c r="F104" s="45">
        <v>0</v>
      </c>
      <c r="G104" s="45">
        <v>12.3164</v>
      </c>
      <c r="H104" s="45">
        <v>7.5477999999999996</v>
      </c>
      <c r="I104" s="45">
        <v>15.588100000000001</v>
      </c>
      <c r="J104" s="45">
        <v>2</v>
      </c>
      <c r="K104" s="45">
        <v>0</v>
      </c>
      <c r="L104" s="45">
        <v>3.5387</v>
      </c>
      <c r="M104" s="45">
        <v>0.21099999999999999</v>
      </c>
      <c r="N104" s="45">
        <v>3.5626000000000002</v>
      </c>
      <c r="O104" s="45">
        <v>3.9300999999999999</v>
      </c>
      <c r="P104" s="45">
        <v>0</v>
      </c>
    </row>
    <row r="105" spans="1:16" hidden="1" outlineLevel="1" collapsed="1">
      <c r="A105" s="13">
        <v>43405</v>
      </c>
      <c r="B105" s="45">
        <v>12.7379</v>
      </c>
      <c r="C105" s="45">
        <v>7.3795000000000002</v>
      </c>
      <c r="D105" s="45">
        <v>15.3489</v>
      </c>
      <c r="E105" s="45">
        <v>12.395899999999999</v>
      </c>
      <c r="F105" s="45">
        <v>0</v>
      </c>
      <c r="G105" s="45">
        <v>12.933400000000001</v>
      </c>
      <c r="H105" s="45">
        <v>7.3836000000000004</v>
      </c>
      <c r="I105" s="45">
        <v>15.725300000000001</v>
      </c>
      <c r="J105" s="45">
        <v>12.395899999999999</v>
      </c>
      <c r="K105" s="45">
        <v>0</v>
      </c>
      <c r="L105" s="45">
        <v>3.8380999999999998</v>
      </c>
      <c r="M105" s="45">
        <v>0.1</v>
      </c>
      <c r="N105" s="45">
        <v>3.8700999999999999</v>
      </c>
      <c r="O105" s="45">
        <v>0</v>
      </c>
      <c r="P105" s="45">
        <v>0</v>
      </c>
    </row>
    <row r="106" spans="1:16" hidden="1" outlineLevel="1" collapsed="1">
      <c r="A106" s="13">
        <v>43435</v>
      </c>
      <c r="B106" s="45">
        <v>12.717000000000001</v>
      </c>
      <c r="C106" s="45">
        <v>7.6887999999999996</v>
      </c>
      <c r="D106" s="45">
        <v>15.0716</v>
      </c>
      <c r="E106" s="45">
        <v>3.6206999999999998</v>
      </c>
      <c r="F106" s="45">
        <v>14</v>
      </c>
      <c r="G106" s="45">
        <v>12.943099999999999</v>
      </c>
      <c r="H106" s="45">
        <v>7.7089999999999996</v>
      </c>
      <c r="I106" s="45">
        <v>15.463800000000001</v>
      </c>
      <c r="J106" s="45">
        <v>10</v>
      </c>
      <c r="K106" s="45">
        <v>14</v>
      </c>
      <c r="L106" s="45">
        <v>2.5954000000000002</v>
      </c>
      <c r="M106" s="45">
        <v>0.32019999999999998</v>
      </c>
      <c r="N106" s="45">
        <v>2.6840000000000002</v>
      </c>
      <c r="O106" s="45">
        <v>3.5</v>
      </c>
      <c r="P106" s="45">
        <v>0</v>
      </c>
    </row>
    <row r="107" spans="1:16" hidden="1" outlineLevel="1" collapsed="1">
      <c r="A107" s="13">
        <v>43466</v>
      </c>
      <c r="B107" s="45">
        <v>12.802</v>
      </c>
      <c r="C107" s="45">
        <v>7.7427999999999999</v>
      </c>
      <c r="D107" s="45">
        <v>14.544700000000001</v>
      </c>
      <c r="E107" s="45">
        <v>10.258699999999999</v>
      </c>
      <c r="F107" s="45">
        <v>0</v>
      </c>
      <c r="G107" s="45">
        <v>13.0108</v>
      </c>
      <c r="H107" s="45">
        <v>7.7427999999999999</v>
      </c>
      <c r="I107" s="45">
        <v>14.874599999999999</v>
      </c>
      <c r="J107" s="45">
        <v>10.258699999999999</v>
      </c>
      <c r="K107" s="45">
        <v>0</v>
      </c>
      <c r="L107" s="45">
        <v>2.3407</v>
      </c>
      <c r="M107" s="45">
        <v>0</v>
      </c>
      <c r="N107" s="45">
        <v>2.3407</v>
      </c>
      <c r="O107" s="45">
        <v>0</v>
      </c>
      <c r="P107" s="45">
        <v>0</v>
      </c>
    </row>
    <row r="108" spans="1:16" hidden="1" outlineLevel="1" collapsed="1">
      <c r="A108" s="13">
        <v>43497</v>
      </c>
      <c r="B108" s="45">
        <v>12.405200000000001</v>
      </c>
      <c r="C108" s="45">
        <v>7.923</v>
      </c>
      <c r="D108" s="45">
        <v>13.990600000000001</v>
      </c>
      <c r="E108" s="45">
        <v>13.843</v>
      </c>
      <c r="F108" s="45">
        <v>14</v>
      </c>
      <c r="G108" s="45">
        <v>12.9261</v>
      </c>
      <c r="H108" s="45">
        <v>8.0335000000000001</v>
      </c>
      <c r="I108" s="45">
        <v>14.7453</v>
      </c>
      <c r="J108" s="45">
        <v>14</v>
      </c>
      <c r="K108" s="45">
        <v>14</v>
      </c>
      <c r="L108" s="45">
        <v>2.2986</v>
      </c>
      <c r="M108" s="45">
        <v>2.01E-2</v>
      </c>
      <c r="N108" s="45">
        <v>2.4796</v>
      </c>
      <c r="O108" s="45">
        <v>1.8714999999999999</v>
      </c>
      <c r="P108" s="45">
        <v>0</v>
      </c>
    </row>
    <row r="109" spans="1:16" hidden="1" outlineLevel="1" collapsed="1">
      <c r="A109" s="13">
        <v>43525</v>
      </c>
      <c r="B109" s="45">
        <v>12.594099999999999</v>
      </c>
      <c r="C109" s="45">
        <v>6.9377000000000004</v>
      </c>
      <c r="D109" s="45">
        <v>14.182</v>
      </c>
      <c r="E109" s="45">
        <v>9.9129000000000005</v>
      </c>
      <c r="F109" s="45">
        <v>4.9360999999999997</v>
      </c>
      <c r="G109" s="45">
        <v>13.1608</v>
      </c>
      <c r="H109" s="45">
        <v>6.9987000000000004</v>
      </c>
      <c r="I109" s="45">
        <v>14.991400000000001</v>
      </c>
      <c r="J109" s="45">
        <v>9.9129000000000005</v>
      </c>
      <c r="K109" s="45">
        <v>14</v>
      </c>
      <c r="L109" s="45">
        <v>1.9440999999999999</v>
      </c>
      <c r="M109" s="45">
        <v>2.2200000000000001E-2</v>
      </c>
      <c r="N109" s="45">
        <v>1.9916</v>
      </c>
      <c r="O109" s="45">
        <v>0</v>
      </c>
      <c r="P109" s="45">
        <v>3.4245000000000001</v>
      </c>
    </row>
    <row r="110" spans="1:16" hidden="1" outlineLevel="1" collapsed="1">
      <c r="A110" s="13">
        <v>43556</v>
      </c>
      <c r="B110" s="45">
        <v>11.190799999999999</v>
      </c>
      <c r="C110" s="45">
        <v>7.4726999999999997</v>
      </c>
      <c r="D110" s="45">
        <v>12.7584</v>
      </c>
      <c r="E110" s="45">
        <v>9.3027999999999995</v>
      </c>
      <c r="F110" s="45">
        <v>4.6456999999999997</v>
      </c>
      <c r="G110" s="45">
        <v>12.2156</v>
      </c>
      <c r="H110" s="45">
        <v>7.5373000000000001</v>
      </c>
      <c r="I110" s="45">
        <v>14.5458</v>
      </c>
      <c r="J110" s="45">
        <v>9.3027999999999995</v>
      </c>
      <c r="K110" s="45">
        <v>6.7</v>
      </c>
      <c r="L110" s="45">
        <v>2.5207999999999999</v>
      </c>
      <c r="M110" s="45">
        <v>0.01</v>
      </c>
      <c r="N110" s="45">
        <v>2.5825</v>
      </c>
      <c r="O110" s="45">
        <v>0</v>
      </c>
      <c r="P110" s="45">
        <v>0.1</v>
      </c>
    </row>
    <row r="111" spans="1:16" hidden="1" outlineLevel="1" collapsed="1">
      <c r="A111" s="13">
        <v>43586</v>
      </c>
      <c r="B111" s="45">
        <v>12.1275</v>
      </c>
      <c r="C111" s="45">
        <v>7.1616999999999997</v>
      </c>
      <c r="D111" s="45">
        <v>14.127599999999999</v>
      </c>
      <c r="E111" s="45">
        <v>12.2409</v>
      </c>
      <c r="F111" s="45">
        <v>16</v>
      </c>
      <c r="G111" s="45">
        <v>12.525</v>
      </c>
      <c r="H111" s="45">
        <v>7.3387000000000002</v>
      </c>
      <c r="I111" s="45">
        <v>14.6601</v>
      </c>
      <c r="J111" s="45">
        <v>12.575900000000001</v>
      </c>
      <c r="K111" s="45">
        <v>16</v>
      </c>
      <c r="L111" s="45">
        <v>1.7849999999999999</v>
      </c>
      <c r="M111" s="45">
        <v>2.5899999999999999E-2</v>
      </c>
      <c r="N111" s="45">
        <v>1.8989</v>
      </c>
      <c r="O111" s="45">
        <v>4.4272</v>
      </c>
      <c r="P111" s="45">
        <v>0</v>
      </c>
    </row>
    <row r="112" spans="1:16" hidden="1" outlineLevel="1" collapsed="1">
      <c r="A112" s="13">
        <v>43617</v>
      </c>
      <c r="B112" s="45">
        <v>11.757</v>
      </c>
      <c r="C112" s="45">
        <v>7.2896000000000001</v>
      </c>
      <c r="D112" s="45">
        <v>13.414099999999999</v>
      </c>
      <c r="E112" s="45">
        <v>12.1143</v>
      </c>
      <c r="F112" s="45">
        <v>9.8911999999999995</v>
      </c>
      <c r="G112" s="45">
        <v>12.608000000000001</v>
      </c>
      <c r="H112" s="45">
        <v>7.3442999999999996</v>
      </c>
      <c r="I112" s="45">
        <v>14.849399999999999</v>
      </c>
      <c r="J112" s="45">
        <v>12.1143</v>
      </c>
      <c r="K112" s="45">
        <v>12</v>
      </c>
      <c r="L112" s="45">
        <v>2.4281999999999999</v>
      </c>
      <c r="M112" s="45">
        <v>5.6899999999999999E-2</v>
      </c>
      <c r="N112" s="45">
        <v>2.4937</v>
      </c>
      <c r="O112" s="45">
        <v>0</v>
      </c>
      <c r="P112" s="45">
        <v>1.5</v>
      </c>
    </row>
    <row r="113" spans="1:16" hidden="1" outlineLevel="1" collapsed="1">
      <c r="A113" s="13">
        <v>43647</v>
      </c>
      <c r="B113" s="45">
        <v>11.6648</v>
      </c>
      <c r="C113" s="45">
        <v>7.1790000000000003</v>
      </c>
      <c r="D113" s="45">
        <v>13.2422</v>
      </c>
      <c r="E113" s="45">
        <v>11.112299999999999</v>
      </c>
      <c r="F113" s="45">
        <v>15.2766</v>
      </c>
      <c r="G113" s="45">
        <v>12.4534</v>
      </c>
      <c r="H113" s="45">
        <v>7.1871</v>
      </c>
      <c r="I113" s="45">
        <v>14.5418</v>
      </c>
      <c r="J113" s="45">
        <v>11.5868</v>
      </c>
      <c r="K113" s="45">
        <v>15.2766</v>
      </c>
      <c r="L113" s="45">
        <v>2.3494000000000002</v>
      </c>
      <c r="M113" s="45">
        <v>0.48320000000000002</v>
      </c>
      <c r="N113" s="45">
        <v>2.3965999999999998</v>
      </c>
      <c r="O113" s="45">
        <v>0.25</v>
      </c>
      <c r="P113" s="45">
        <v>0</v>
      </c>
    </row>
    <row r="114" spans="1:16" hidden="1" outlineLevel="1" collapsed="1">
      <c r="A114" s="13">
        <v>43678</v>
      </c>
      <c r="B114" s="45">
        <v>11.8894</v>
      </c>
      <c r="C114" s="45">
        <v>7.3310000000000004</v>
      </c>
      <c r="D114" s="45">
        <v>14.0099</v>
      </c>
      <c r="E114" s="45">
        <v>10.3744</v>
      </c>
      <c r="F114" s="45">
        <v>0</v>
      </c>
      <c r="G114" s="45">
        <v>12.2272</v>
      </c>
      <c r="H114" s="45">
        <v>7.343</v>
      </c>
      <c r="I114" s="45">
        <v>14.6242</v>
      </c>
      <c r="J114" s="45">
        <v>10.3744</v>
      </c>
      <c r="K114" s="45">
        <v>0</v>
      </c>
      <c r="L114" s="45">
        <v>2.2056</v>
      </c>
      <c r="M114" s="45">
        <v>0.39910000000000001</v>
      </c>
      <c r="N114" s="45">
        <v>2.2341000000000002</v>
      </c>
      <c r="O114" s="45">
        <v>0</v>
      </c>
      <c r="P114" s="45">
        <v>0</v>
      </c>
    </row>
    <row r="115" spans="1:16" hidden="1" outlineLevel="1" collapsed="1">
      <c r="A115" s="13">
        <v>43709</v>
      </c>
      <c r="B115" s="45">
        <v>11.6629</v>
      </c>
      <c r="C115" s="45">
        <v>7.4493</v>
      </c>
      <c r="D115" s="45">
        <v>13.513299999999999</v>
      </c>
      <c r="E115" s="45">
        <v>10.632899999999999</v>
      </c>
      <c r="F115" s="45">
        <v>3.5</v>
      </c>
      <c r="G115" s="45">
        <v>12.145</v>
      </c>
      <c r="H115" s="45">
        <v>7.4551999999999996</v>
      </c>
      <c r="I115" s="45">
        <v>14.3855</v>
      </c>
      <c r="J115" s="45">
        <v>10.7117</v>
      </c>
      <c r="K115" s="45">
        <v>0</v>
      </c>
      <c r="L115" s="45">
        <v>3.0297000000000001</v>
      </c>
      <c r="M115" s="45">
        <v>0.5</v>
      </c>
      <c r="N115" s="45">
        <v>3.0316000000000001</v>
      </c>
      <c r="O115" s="45">
        <v>4.5</v>
      </c>
      <c r="P115" s="45">
        <v>3.5</v>
      </c>
    </row>
    <row r="116" spans="1:16" hidden="1" outlineLevel="1" collapsed="1">
      <c r="A116" s="13">
        <v>43739</v>
      </c>
      <c r="B116" s="45">
        <v>11.678599999999999</v>
      </c>
      <c r="C116" s="45">
        <v>7.4417</v>
      </c>
      <c r="D116" s="45">
        <v>13.1045</v>
      </c>
      <c r="E116" s="45">
        <v>11.5572</v>
      </c>
      <c r="F116" s="45">
        <v>1</v>
      </c>
      <c r="G116" s="45">
        <v>12.2698</v>
      </c>
      <c r="H116" s="45">
        <v>7.4417</v>
      </c>
      <c r="I116" s="45">
        <v>14.0144</v>
      </c>
      <c r="J116" s="45">
        <v>11.567</v>
      </c>
      <c r="K116" s="45">
        <v>0</v>
      </c>
      <c r="L116" s="45">
        <v>1.0766</v>
      </c>
      <c r="M116" s="45">
        <v>9.9000000000000008E-3</v>
      </c>
      <c r="N116" s="45">
        <v>1.0767</v>
      </c>
      <c r="O116" s="45">
        <v>4</v>
      </c>
      <c r="P116" s="45">
        <v>1</v>
      </c>
    </row>
    <row r="117" spans="1:16" hidden="1" outlineLevel="1" collapsed="1">
      <c r="A117" s="13">
        <v>43770</v>
      </c>
      <c r="B117" s="45">
        <v>11.1838</v>
      </c>
      <c r="C117" s="45">
        <v>7.4705000000000004</v>
      </c>
      <c r="D117" s="45">
        <v>12.890700000000001</v>
      </c>
      <c r="E117" s="45">
        <v>10.419700000000001</v>
      </c>
      <c r="F117" s="45">
        <v>0</v>
      </c>
      <c r="G117" s="45">
        <v>11.404299999999999</v>
      </c>
      <c r="H117" s="45">
        <v>7.4764999999999997</v>
      </c>
      <c r="I117" s="45">
        <v>13.2791</v>
      </c>
      <c r="J117" s="45">
        <v>10.419700000000001</v>
      </c>
      <c r="K117" s="45">
        <v>0</v>
      </c>
      <c r="L117" s="45">
        <v>1.9138999999999999</v>
      </c>
      <c r="M117" s="45">
        <v>0.01</v>
      </c>
      <c r="N117" s="45">
        <v>1.9340999999999999</v>
      </c>
      <c r="O117" s="45">
        <v>0</v>
      </c>
      <c r="P117" s="45">
        <v>0</v>
      </c>
    </row>
    <row r="118" spans="1:16" hidden="1" outlineLevel="1" collapsed="1">
      <c r="A118" s="13">
        <v>43800</v>
      </c>
      <c r="B118" s="45">
        <v>10.571</v>
      </c>
      <c r="C118" s="45">
        <v>7.7824999999999998</v>
      </c>
      <c r="D118" s="45">
        <v>11.814500000000001</v>
      </c>
      <c r="E118" s="45">
        <v>10.0709</v>
      </c>
      <c r="F118" s="45">
        <v>11.5</v>
      </c>
      <c r="G118" s="45">
        <v>10.8659</v>
      </c>
      <c r="H118" s="45">
        <v>7.7824999999999998</v>
      </c>
      <c r="I118" s="45">
        <v>12.2934</v>
      </c>
      <c r="J118" s="45">
        <v>10.697900000000001</v>
      </c>
      <c r="K118" s="45">
        <v>11.5</v>
      </c>
      <c r="L118" s="45">
        <v>2.8734999999999999</v>
      </c>
      <c r="M118" s="45">
        <v>9.9000000000000008E-3</v>
      </c>
      <c r="N118" s="45">
        <v>2.8201999999999998</v>
      </c>
      <c r="O118" s="45">
        <v>3.5</v>
      </c>
      <c r="P118" s="45">
        <v>0</v>
      </c>
    </row>
    <row r="119" spans="1:16" hidden="1" outlineLevel="1" collapsed="1">
      <c r="A119" s="13">
        <v>43831</v>
      </c>
      <c r="B119" s="45">
        <v>10.8017</v>
      </c>
      <c r="C119" s="45">
        <v>7.9237000000000002</v>
      </c>
      <c r="D119" s="45">
        <v>11.601800000000001</v>
      </c>
      <c r="E119" s="45">
        <v>8.8985000000000003</v>
      </c>
      <c r="F119" s="45">
        <v>1</v>
      </c>
      <c r="G119" s="45">
        <v>11.101000000000001</v>
      </c>
      <c r="H119" s="45">
        <v>7.9420000000000002</v>
      </c>
      <c r="I119" s="45">
        <v>12.014900000000001</v>
      </c>
      <c r="J119" s="45">
        <v>8.8985000000000003</v>
      </c>
      <c r="K119" s="45">
        <v>5</v>
      </c>
      <c r="L119" s="45">
        <v>2.2267000000000001</v>
      </c>
      <c r="M119" s="45">
        <v>1.49E-2</v>
      </c>
      <c r="N119" s="45">
        <v>2.2665000000000002</v>
      </c>
      <c r="O119" s="45">
        <v>0</v>
      </c>
      <c r="P119" s="45">
        <v>1</v>
      </c>
    </row>
    <row r="120" spans="1:16" hidden="1" outlineLevel="1" collapsed="1">
      <c r="A120" s="13">
        <v>43862</v>
      </c>
      <c r="B120" s="45">
        <v>9.3085000000000004</v>
      </c>
      <c r="C120" s="45">
        <v>7.1421999999999999</v>
      </c>
      <c r="D120" s="45">
        <v>9.9955999999999996</v>
      </c>
      <c r="E120" s="45">
        <v>8.6542999999999992</v>
      </c>
      <c r="F120" s="45">
        <v>5</v>
      </c>
      <c r="G120" s="45">
        <v>9.5347000000000008</v>
      </c>
      <c r="H120" s="45">
        <v>7.1421999999999999</v>
      </c>
      <c r="I120" s="45">
        <v>10.3248</v>
      </c>
      <c r="J120" s="45">
        <v>8.6542999999999992</v>
      </c>
      <c r="K120" s="45">
        <v>5</v>
      </c>
      <c r="L120" s="45">
        <v>1.0166999999999999</v>
      </c>
      <c r="M120" s="45">
        <v>9.9000000000000008E-3</v>
      </c>
      <c r="N120" s="45">
        <v>1.0166999999999999</v>
      </c>
      <c r="O120" s="45">
        <v>0</v>
      </c>
      <c r="P120" s="45">
        <v>0</v>
      </c>
    </row>
    <row r="121" spans="1:16" hidden="1" outlineLevel="1" collapsed="1">
      <c r="A121" s="13">
        <v>43891</v>
      </c>
      <c r="B121" s="45">
        <v>8.6349999999999998</v>
      </c>
      <c r="C121" s="45">
        <v>6.2990000000000004</v>
      </c>
      <c r="D121" s="45">
        <v>9.4176000000000002</v>
      </c>
      <c r="E121" s="45">
        <v>7.0323000000000002</v>
      </c>
      <c r="F121" s="45">
        <v>0</v>
      </c>
      <c r="G121" s="45">
        <v>8.7088999999999999</v>
      </c>
      <c r="H121" s="45">
        <v>6.2990000000000004</v>
      </c>
      <c r="I121" s="45">
        <v>9.5226000000000006</v>
      </c>
      <c r="J121" s="45">
        <v>7.1811999999999996</v>
      </c>
      <c r="K121" s="45">
        <v>0</v>
      </c>
      <c r="L121" s="45">
        <v>1.0790999999999999</v>
      </c>
      <c r="M121" s="45">
        <v>9.7999999999999997E-3</v>
      </c>
      <c r="N121" s="45">
        <v>1.0661</v>
      </c>
      <c r="O121" s="45">
        <v>1.3553999999999999</v>
      </c>
      <c r="P121" s="45">
        <v>0</v>
      </c>
    </row>
    <row r="122" spans="1:16" hidden="1" outlineLevel="1" collapsed="1">
      <c r="A122" s="13">
        <v>43922</v>
      </c>
      <c r="B122" s="45">
        <v>7.8076999999999996</v>
      </c>
      <c r="C122" s="45">
        <v>6.2769000000000004</v>
      </c>
      <c r="D122" s="45">
        <v>8.3470999999999993</v>
      </c>
      <c r="E122" s="45">
        <v>6.8396999999999997</v>
      </c>
      <c r="F122" s="45">
        <v>0</v>
      </c>
      <c r="G122" s="45">
        <v>8.3549000000000007</v>
      </c>
      <c r="H122" s="45">
        <v>6.2769000000000004</v>
      </c>
      <c r="I122" s="45">
        <v>9.1868999999999996</v>
      </c>
      <c r="J122" s="45">
        <v>6.8396999999999997</v>
      </c>
      <c r="K122" s="45">
        <v>0</v>
      </c>
      <c r="L122" s="45">
        <v>1.9247000000000001</v>
      </c>
      <c r="M122" s="45">
        <v>1.0200000000000001E-2</v>
      </c>
      <c r="N122" s="45">
        <v>1.9247000000000001</v>
      </c>
      <c r="O122" s="45">
        <v>0</v>
      </c>
      <c r="P122" s="45">
        <v>0</v>
      </c>
    </row>
    <row r="123" spans="1:16" hidden="1" outlineLevel="1" collapsed="1">
      <c r="A123" s="13">
        <v>43952</v>
      </c>
      <c r="B123" s="45">
        <v>7.0202</v>
      </c>
      <c r="C123" s="45">
        <v>6.0412999999999997</v>
      </c>
      <c r="D123" s="45">
        <v>7.4061000000000003</v>
      </c>
      <c r="E123" s="45">
        <v>7.2777000000000003</v>
      </c>
      <c r="F123" s="45">
        <v>9</v>
      </c>
      <c r="G123" s="45">
        <v>7.5453000000000001</v>
      </c>
      <c r="H123" s="45">
        <v>6.0412999999999997</v>
      </c>
      <c r="I123" s="45">
        <v>8.2639999999999993</v>
      </c>
      <c r="J123" s="45">
        <v>7.3010999999999999</v>
      </c>
      <c r="K123" s="45">
        <v>9</v>
      </c>
      <c r="L123" s="45">
        <v>1.76</v>
      </c>
      <c r="M123" s="45">
        <v>1.0200000000000001E-2</v>
      </c>
      <c r="N123" s="45">
        <v>1.7619</v>
      </c>
      <c r="O123" s="45">
        <v>0.01</v>
      </c>
      <c r="P123" s="45">
        <v>0</v>
      </c>
    </row>
    <row r="124" spans="1:16" hidden="1" outlineLevel="1" collapsed="1">
      <c r="A124" s="13">
        <v>43983</v>
      </c>
      <c r="B124" s="45">
        <v>6.4084000000000003</v>
      </c>
      <c r="C124" s="45">
        <v>6.0522999999999998</v>
      </c>
      <c r="D124" s="45">
        <v>6.5650000000000004</v>
      </c>
      <c r="E124" s="45">
        <v>6.3464</v>
      </c>
      <c r="F124" s="45">
        <v>0</v>
      </c>
      <c r="G124" s="45">
        <v>6.7089999999999996</v>
      </c>
      <c r="H124" s="45">
        <v>6.0621</v>
      </c>
      <c r="I124" s="45">
        <v>7.0296000000000003</v>
      </c>
      <c r="J124" s="45">
        <v>6.3464</v>
      </c>
      <c r="K124" s="45">
        <v>0</v>
      </c>
      <c r="L124" s="45">
        <v>1.5082</v>
      </c>
      <c r="M124" s="45">
        <v>0.01</v>
      </c>
      <c r="N124" s="45">
        <v>1.5206</v>
      </c>
      <c r="O124" s="45">
        <v>0</v>
      </c>
      <c r="P124" s="45">
        <v>0</v>
      </c>
    </row>
    <row r="125" spans="1:16" hidden="1" outlineLevel="1" collapsed="1">
      <c r="A125" s="13">
        <v>44013</v>
      </c>
      <c r="B125" s="45">
        <v>4.8860000000000001</v>
      </c>
      <c r="C125" s="45">
        <v>3.8445</v>
      </c>
      <c r="D125" s="45">
        <v>5.3845000000000001</v>
      </c>
      <c r="E125" s="45">
        <v>4.633</v>
      </c>
      <c r="F125" s="45">
        <v>0</v>
      </c>
      <c r="G125" s="45">
        <v>5.3263999999999996</v>
      </c>
      <c r="H125" s="45">
        <v>3.8445</v>
      </c>
      <c r="I125" s="45">
        <v>6.2153</v>
      </c>
      <c r="J125" s="45">
        <v>4.633</v>
      </c>
      <c r="K125" s="45">
        <v>0</v>
      </c>
      <c r="L125" s="45">
        <v>1.841</v>
      </c>
      <c r="M125" s="45">
        <v>9.7999999999999997E-3</v>
      </c>
      <c r="N125" s="45">
        <v>1.841</v>
      </c>
      <c r="O125" s="45">
        <v>0</v>
      </c>
      <c r="P125" s="45">
        <v>0</v>
      </c>
    </row>
    <row r="126" spans="1:16" hidden="1" outlineLevel="1" collapsed="1">
      <c r="A126" s="13">
        <v>44044</v>
      </c>
      <c r="B126" s="45">
        <v>5.1109999999999998</v>
      </c>
      <c r="C126" s="45">
        <v>3.5289000000000001</v>
      </c>
      <c r="D126" s="45">
        <v>5.8666</v>
      </c>
      <c r="E126" s="45">
        <v>4.8986999999999998</v>
      </c>
      <c r="F126" s="45">
        <v>1</v>
      </c>
      <c r="G126" s="45">
        <v>5.2698</v>
      </c>
      <c r="H126" s="45">
        <v>3.5289000000000001</v>
      </c>
      <c r="I126" s="45">
        <v>6.1388999999999996</v>
      </c>
      <c r="J126" s="45">
        <v>4.8986999999999998</v>
      </c>
      <c r="K126" s="45">
        <v>1</v>
      </c>
      <c r="L126" s="45">
        <v>0.89429999999999998</v>
      </c>
      <c r="M126" s="45">
        <v>9.7000000000000003E-3</v>
      </c>
      <c r="N126" s="45">
        <v>0.88819999999999999</v>
      </c>
      <c r="O126" s="45">
        <v>0</v>
      </c>
      <c r="P126" s="45">
        <v>1</v>
      </c>
    </row>
    <row r="127" spans="1:16" hidden="1" outlineLevel="1" collapsed="1">
      <c r="A127" s="13">
        <v>44075</v>
      </c>
      <c r="B127" s="45">
        <v>4.9903000000000004</v>
      </c>
      <c r="C127" s="45">
        <v>3.1389999999999998</v>
      </c>
      <c r="D127" s="45">
        <v>5.9253999999999998</v>
      </c>
      <c r="E127" s="45">
        <v>5.2058</v>
      </c>
      <c r="F127" s="45">
        <v>0</v>
      </c>
      <c r="G127" s="45">
        <v>5.1452</v>
      </c>
      <c r="H127" s="45">
        <v>3.1391</v>
      </c>
      <c r="I127" s="45">
        <v>6.2337999999999996</v>
      </c>
      <c r="J127" s="45">
        <v>5.2964000000000002</v>
      </c>
      <c r="K127" s="45">
        <v>0</v>
      </c>
      <c r="L127" s="45">
        <v>1.4083000000000001</v>
      </c>
      <c r="M127" s="45">
        <v>8.0000000000000002E-3</v>
      </c>
      <c r="N127" s="45">
        <v>1.4327000000000001</v>
      </c>
      <c r="O127" s="45">
        <v>0.01</v>
      </c>
      <c r="P127" s="45">
        <v>0</v>
      </c>
    </row>
    <row r="128" spans="1:16" hidden="1" outlineLevel="1" collapsed="1">
      <c r="A128" s="13">
        <v>44105</v>
      </c>
      <c r="B128" s="45">
        <v>4.3673999999999999</v>
      </c>
      <c r="C128" s="45">
        <v>2.4278</v>
      </c>
      <c r="D128" s="45">
        <v>5.3087</v>
      </c>
      <c r="E128" s="45">
        <v>3.347</v>
      </c>
      <c r="F128" s="45">
        <v>10.155200000000001</v>
      </c>
      <c r="G128" s="45">
        <v>4.4257</v>
      </c>
      <c r="H128" s="45">
        <v>2.4279000000000002</v>
      </c>
      <c r="I128" s="45">
        <v>5.4272</v>
      </c>
      <c r="J128" s="45">
        <v>3.3531</v>
      </c>
      <c r="K128" s="45">
        <v>10.155200000000001</v>
      </c>
      <c r="L128" s="45">
        <v>1.5627</v>
      </c>
      <c r="M128" s="45">
        <v>0.01</v>
      </c>
      <c r="N128" s="45">
        <v>1.5658000000000001</v>
      </c>
      <c r="O128" s="45">
        <v>1.25</v>
      </c>
      <c r="P128" s="45">
        <v>0</v>
      </c>
    </row>
    <row r="129" spans="1:16" hidden="1" outlineLevel="1" collapsed="1">
      <c r="A129" s="13">
        <v>44136</v>
      </c>
      <c r="B129" s="45">
        <v>4.1558999999999999</v>
      </c>
      <c r="C129" s="45">
        <v>2.3178999999999998</v>
      </c>
      <c r="D129" s="45">
        <v>5.2159000000000004</v>
      </c>
      <c r="E129" s="45">
        <v>4.0357000000000003</v>
      </c>
      <c r="F129" s="45">
        <v>5.4</v>
      </c>
      <c r="G129" s="45">
        <v>4.2332999999999998</v>
      </c>
      <c r="H129" s="45">
        <v>2.3184</v>
      </c>
      <c r="I129" s="45">
        <v>5.3895999999999997</v>
      </c>
      <c r="J129" s="45">
        <v>4.0357000000000003</v>
      </c>
      <c r="K129" s="45">
        <v>5.4</v>
      </c>
      <c r="L129" s="45">
        <v>1.1539999999999999</v>
      </c>
      <c r="M129" s="45">
        <v>0</v>
      </c>
      <c r="N129" s="45">
        <v>1.1569</v>
      </c>
      <c r="O129" s="45">
        <v>0</v>
      </c>
      <c r="P129" s="45">
        <v>0</v>
      </c>
    </row>
    <row r="130" spans="1:16" hidden="1" outlineLevel="1" collapsed="1">
      <c r="A130" s="13">
        <v>44166</v>
      </c>
      <c r="B130" s="45">
        <v>3.8437999999999999</v>
      </c>
      <c r="C130" s="45">
        <v>1.9044000000000001</v>
      </c>
      <c r="D130" s="45">
        <v>4.9104999999999999</v>
      </c>
      <c r="E130" s="45">
        <v>3.9994000000000001</v>
      </c>
      <c r="F130" s="45">
        <v>11</v>
      </c>
      <c r="G130" s="45">
        <v>3.8826999999999998</v>
      </c>
      <c r="H130" s="45">
        <v>1.9045000000000001</v>
      </c>
      <c r="I130" s="45">
        <v>4.9927000000000001</v>
      </c>
      <c r="J130" s="45">
        <v>4.0753000000000004</v>
      </c>
      <c r="K130" s="45">
        <v>11</v>
      </c>
      <c r="L130" s="45">
        <v>1.3782000000000001</v>
      </c>
      <c r="M130" s="45">
        <v>0.01</v>
      </c>
      <c r="N130" s="45">
        <v>1.2806</v>
      </c>
      <c r="O130" s="45">
        <v>2</v>
      </c>
      <c r="P130" s="45">
        <v>0</v>
      </c>
    </row>
    <row r="131" spans="1:16" hidden="1" outlineLevel="1" collapsed="1">
      <c r="A131" s="13">
        <v>44197</v>
      </c>
      <c r="B131" s="45">
        <v>4.1603000000000003</v>
      </c>
      <c r="C131" s="45">
        <v>2.3721999999999999</v>
      </c>
      <c r="D131" s="45">
        <v>4.9208999999999996</v>
      </c>
      <c r="E131" s="45">
        <v>3.4586999999999999</v>
      </c>
      <c r="F131" s="45">
        <v>0</v>
      </c>
      <c r="G131" s="45">
        <v>4.2708000000000004</v>
      </c>
      <c r="H131" s="45">
        <v>2.3721999999999999</v>
      </c>
      <c r="I131" s="45">
        <v>5.1234999999999999</v>
      </c>
      <c r="J131" s="45">
        <v>3.5034000000000001</v>
      </c>
      <c r="K131" s="45">
        <v>0</v>
      </c>
      <c r="L131" s="45">
        <v>1.1188</v>
      </c>
      <c r="M131" s="45">
        <v>9.7000000000000003E-3</v>
      </c>
      <c r="N131" s="45">
        <v>1.1463000000000001</v>
      </c>
      <c r="O131" s="45">
        <v>0.53</v>
      </c>
      <c r="P131" s="45">
        <v>0</v>
      </c>
    </row>
    <row r="132" spans="1:16" hidden="1" outlineLevel="1" collapsed="1">
      <c r="A132" s="13">
        <v>44228</v>
      </c>
      <c r="B132" s="45">
        <v>4.0784000000000002</v>
      </c>
      <c r="C132" s="45">
        <v>2.2513999999999998</v>
      </c>
      <c r="D132" s="45">
        <v>5.0392999999999999</v>
      </c>
      <c r="E132" s="45">
        <v>3.5082</v>
      </c>
      <c r="F132" s="45">
        <v>0</v>
      </c>
      <c r="G132" s="45">
        <v>4.0911999999999997</v>
      </c>
      <c r="H132" s="45">
        <v>2.2517</v>
      </c>
      <c r="I132" s="45">
        <v>5.0629</v>
      </c>
      <c r="J132" s="45">
        <v>3.5242</v>
      </c>
      <c r="K132" s="45">
        <v>0</v>
      </c>
      <c r="L132" s="45">
        <v>1.3151999999999999</v>
      </c>
      <c r="M132" s="45">
        <v>0.01</v>
      </c>
      <c r="N132" s="45">
        <v>1.4159999999999999</v>
      </c>
      <c r="O132" s="45">
        <v>0.79010000000000002</v>
      </c>
      <c r="P132" s="45">
        <v>0</v>
      </c>
    </row>
    <row r="133" spans="1:16" hidden="1" outlineLevel="1" collapsed="1">
      <c r="A133" s="13">
        <v>44256</v>
      </c>
      <c r="B133" s="45">
        <v>3.9590999999999998</v>
      </c>
      <c r="C133" s="45">
        <v>2.323</v>
      </c>
      <c r="D133" s="45">
        <v>4.8163</v>
      </c>
      <c r="E133" s="45">
        <v>3.4638</v>
      </c>
      <c r="F133" s="45">
        <v>0</v>
      </c>
      <c r="G133" s="45">
        <v>4.0354999999999999</v>
      </c>
      <c r="H133" s="45">
        <v>2.3231000000000002</v>
      </c>
      <c r="I133" s="45">
        <v>4.9798999999999998</v>
      </c>
      <c r="J133" s="45">
        <v>3.4638</v>
      </c>
      <c r="K133" s="45">
        <v>0</v>
      </c>
      <c r="L133" s="45">
        <v>1.1778999999999999</v>
      </c>
      <c r="M133" s="45">
        <v>0.01</v>
      </c>
      <c r="N133" s="45">
        <v>1.1787000000000001</v>
      </c>
      <c r="O133" s="45">
        <v>0</v>
      </c>
      <c r="P133" s="45">
        <v>0</v>
      </c>
    </row>
    <row r="134" spans="1:16" hidden="1" outlineLevel="1" collapsed="1">
      <c r="A134" s="13">
        <v>44287</v>
      </c>
      <c r="B134" s="45">
        <v>4.2619999999999996</v>
      </c>
      <c r="C134" s="45">
        <v>2.3132999999999999</v>
      </c>
      <c r="D134" s="45">
        <v>5.274</v>
      </c>
      <c r="E134" s="45">
        <v>3.4899</v>
      </c>
      <c r="F134" s="45">
        <v>10.8256</v>
      </c>
      <c r="G134" s="45">
        <v>4.3078000000000003</v>
      </c>
      <c r="H134" s="45">
        <v>2.3458000000000001</v>
      </c>
      <c r="I134" s="45">
        <v>5.3186</v>
      </c>
      <c r="J134" s="45">
        <v>3.5131999999999999</v>
      </c>
      <c r="K134" s="45">
        <v>10.8256</v>
      </c>
      <c r="L134" s="45">
        <v>0.74009999999999998</v>
      </c>
      <c r="M134" s="45">
        <v>0.71050000000000002</v>
      </c>
      <c r="N134" s="45">
        <v>0.749</v>
      </c>
      <c r="O134" s="45">
        <v>0.99129999999999996</v>
      </c>
      <c r="P134" s="45">
        <v>0</v>
      </c>
    </row>
    <row r="135" spans="1:16" hidden="1" outlineLevel="1" collapsed="1">
      <c r="A135" s="13">
        <v>44317</v>
      </c>
      <c r="B135" s="45">
        <v>4.1234999999999999</v>
      </c>
      <c r="C135" s="45">
        <v>2.1368</v>
      </c>
      <c r="D135" s="45">
        <v>5.0218999999999996</v>
      </c>
      <c r="E135" s="45">
        <v>3.1238000000000001</v>
      </c>
      <c r="F135" s="45">
        <v>2</v>
      </c>
      <c r="G135" s="45">
        <v>4.3083999999999998</v>
      </c>
      <c r="H135" s="45">
        <v>2.1371000000000002</v>
      </c>
      <c r="I135" s="45">
        <v>5.3395999999999999</v>
      </c>
      <c r="J135" s="45">
        <v>3.4563999999999999</v>
      </c>
      <c r="K135" s="45">
        <v>2</v>
      </c>
      <c r="L135" s="45">
        <v>1.0336000000000001</v>
      </c>
      <c r="M135" s="45">
        <v>0.01</v>
      </c>
      <c r="N135" s="45">
        <v>1.1400999999999999</v>
      </c>
      <c r="O135" s="45">
        <v>0.11749999999999999</v>
      </c>
      <c r="P135" s="45">
        <v>0</v>
      </c>
    </row>
    <row r="136" spans="1:16" hidden="1" outlineLevel="1" collapsed="1">
      <c r="A136" s="13">
        <v>44348</v>
      </c>
      <c r="B136" s="45">
        <v>4.0608000000000004</v>
      </c>
      <c r="C136" s="45">
        <v>2.5529999999999999</v>
      </c>
      <c r="D136" s="45">
        <v>5.0589000000000004</v>
      </c>
      <c r="E136" s="45">
        <v>3.3786</v>
      </c>
      <c r="F136" s="45">
        <v>0</v>
      </c>
      <c r="G136" s="45">
        <v>4.1234999999999999</v>
      </c>
      <c r="H136" s="45">
        <v>2.5531000000000001</v>
      </c>
      <c r="I136" s="45">
        <v>5.1825000000000001</v>
      </c>
      <c r="J136" s="45">
        <v>3.5110999999999999</v>
      </c>
      <c r="K136" s="45">
        <v>0</v>
      </c>
      <c r="L136" s="45">
        <v>1.4482999999999999</v>
      </c>
      <c r="M136" s="45">
        <v>0.01</v>
      </c>
      <c r="N136" s="45">
        <v>1.3431</v>
      </c>
      <c r="O136" s="45">
        <v>1.8789</v>
      </c>
      <c r="P136" s="45">
        <v>0</v>
      </c>
    </row>
    <row r="137" spans="1:16" hidden="1" outlineLevel="1" collapsed="1">
      <c r="A137" s="13">
        <v>44378</v>
      </c>
      <c r="B137" s="45">
        <v>4.2892999999999999</v>
      </c>
      <c r="C137" s="45">
        <v>3.1863000000000001</v>
      </c>
      <c r="D137" s="45">
        <v>5.1002999999999998</v>
      </c>
      <c r="E137" s="45">
        <v>3.1211000000000002</v>
      </c>
      <c r="F137" s="45">
        <v>6</v>
      </c>
      <c r="G137" s="45">
        <v>4.3592000000000004</v>
      </c>
      <c r="H137" s="45">
        <v>3.1863000000000001</v>
      </c>
      <c r="I137" s="45">
        <v>5.2423999999999999</v>
      </c>
      <c r="J137" s="45">
        <v>3.169</v>
      </c>
      <c r="K137" s="45">
        <v>6</v>
      </c>
      <c r="L137" s="45">
        <v>1.1295999999999999</v>
      </c>
      <c r="M137" s="45">
        <v>0.01</v>
      </c>
      <c r="N137" s="45">
        <v>1.0451999999999999</v>
      </c>
      <c r="O137" s="45">
        <v>1.8835999999999999</v>
      </c>
      <c r="P137" s="45">
        <v>0</v>
      </c>
    </row>
    <row r="138" spans="1:16" hidden="1" outlineLevel="1" collapsed="1">
      <c r="A138" s="13">
        <v>44409</v>
      </c>
      <c r="B138" s="45">
        <v>4.1102999999999996</v>
      </c>
      <c r="C138" s="45">
        <v>2.9868000000000001</v>
      </c>
      <c r="D138" s="45">
        <v>5.1151999999999997</v>
      </c>
      <c r="E138" s="45">
        <v>2.9228000000000001</v>
      </c>
      <c r="F138" s="45">
        <v>0</v>
      </c>
      <c r="G138" s="45">
        <v>4.2314999999999996</v>
      </c>
      <c r="H138" s="45">
        <v>2.9870000000000001</v>
      </c>
      <c r="I138" s="45">
        <v>5.4325000000000001</v>
      </c>
      <c r="J138" s="45">
        <v>2.9228000000000001</v>
      </c>
      <c r="K138" s="45">
        <v>0</v>
      </c>
      <c r="L138" s="45">
        <v>1.1447000000000001</v>
      </c>
      <c r="M138" s="45">
        <v>0.01</v>
      </c>
      <c r="N138" s="45">
        <v>1.1452</v>
      </c>
      <c r="O138" s="45">
        <v>0</v>
      </c>
      <c r="P138" s="45">
        <v>0</v>
      </c>
    </row>
    <row r="139" spans="1:16" hidden="1" outlineLevel="1" collapsed="1">
      <c r="A139" s="13">
        <v>44440</v>
      </c>
      <c r="B139" s="45">
        <v>4.4077999999999999</v>
      </c>
      <c r="C139" s="45">
        <v>2.9748999999999999</v>
      </c>
      <c r="D139" s="45">
        <v>5.4436</v>
      </c>
      <c r="E139" s="45">
        <v>3.7949000000000002</v>
      </c>
      <c r="F139" s="45">
        <v>0.15479999999999999</v>
      </c>
      <c r="G139" s="45">
        <v>4.4607000000000001</v>
      </c>
      <c r="H139" s="45">
        <v>2.9750999999999999</v>
      </c>
      <c r="I139" s="45">
        <v>5.5521000000000003</v>
      </c>
      <c r="J139" s="45">
        <v>3.839</v>
      </c>
      <c r="K139" s="45">
        <v>0</v>
      </c>
      <c r="L139" s="45">
        <v>0.79469999999999996</v>
      </c>
      <c r="M139" s="45">
        <v>0.01</v>
      </c>
      <c r="N139" s="45">
        <v>0.69589999999999996</v>
      </c>
      <c r="O139" s="45">
        <v>1.8713</v>
      </c>
      <c r="P139" s="45">
        <v>0.15479999999999999</v>
      </c>
    </row>
    <row r="140" spans="1:16" collapsed="1">
      <c r="A140" s="13">
        <v>44470</v>
      </c>
      <c r="B140" s="45">
        <v>4.3190999999999997</v>
      </c>
      <c r="C140" s="45">
        <v>2.8721000000000001</v>
      </c>
      <c r="D140" s="45">
        <v>5.3903999999999996</v>
      </c>
      <c r="E140" s="45">
        <v>2.8144</v>
      </c>
      <c r="F140" s="45">
        <v>7.2316000000000003</v>
      </c>
      <c r="G140" s="45">
        <v>4.3800999999999997</v>
      </c>
      <c r="H140" s="45">
        <v>2.8733</v>
      </c>
      <c r="I140" s="45">
        <v>5.5336999999999996</v>
      </c>
      <c r="J140" s="45">
        <v>2.8195999999999999</v>
      </c>
      <c r="K140" s="45">
        <v>7.2316000000000003</v>
      </c>
      <c r="L140" s="45">
        <v>1.2264999999999999</v>
      </c>
      <c r="M140" s="45">
        <v>0.01</v>
      </c>
      <c r="N140" s="45">
        <v>1.2428999999999999</v>
      </c>
      <c r="O140" s="45">
        <v>0.2</v>
      </c>
      <c r="P140" s="45">
        <v>0</v>
      </c>
    </row>
    <row r="141" spans="1:16">
      <c r="A141" s="13">
        <v>44501</v>
      </c>
      <c r="B141" s="45">
        <v>4.4489000000000001</v>
      </c>
      <c r="C141" s="45">
        <v>3.0737999999999999</v>
      </c>
      <c r="D141" s="45">
        <v>5.5320999999999998</v>
      </c>
      <c r="E141" s="45">
        <v>2.7183000000000002</v>
      </c>
      <c r="F141" s="45">
        <v>10</v>
      </c>
      <c r="G141" s="45">
        <v>4.5514000000000001</v>
      </c>
      <c r="H141" s="45">
        <v>3.0739999999999998</v>
      </c>
      <c r="I141" s="45">
        <v>5.7832999999999997</v>
      </c>
      <c r="J141" s="45">
        <v>2.7183000000000002</v>
      </c>
      <c r="K141" s="45">
        <v>10</v>
      </c>
      <c r="L141" s="45">
        <v>1.427</v>
      </c>
      <c r="M141" s="45">
        <v>0.01</v>
      </c>
      <c r="N141" s="45">
        <v>1.4280999999999999</v>
      </c>
      <c r="O141" s="45">
        <v>0</v>
      </c>
      <c r="P141" s="45">
        <v>0</v>
      </c>
    </row>
    <row r="142" spans="1:16">
      <c r="A142" s="13">
        <v>44531</v>
      </c>
      <c r="B142" s="45">
        <v>4.3825000000000003</v>
      </c>
      <c r="C142" s="45">
        <v>3.2423000000000002</v>
      </c>
      <c r="D142" s="45">
        <v>5.7500999999999998</v>
      </c>
      <c r="E142" s="45">
        <v>3.0398000000000001</v>
      </c>
      <c r="F142" s="45">
        <v>13</v>
      </c>
      <c r="G142" s="45">
        <v>4.4934000000000003</v>
      </c>
      <c r="H142" s="45">
        <v>3.3239999999999998</v>
      </c>
      <c r="I142" s="45">
        <v>5.8879999999999999</v>
      </c>
      <c r="J142" s="45">
        <v>3.0398000000000001</v>
      </c>
      <c r="K142" s="45">
        <v>13</v>
      </c>
      <c r="L142" s="45">
        <v>1.5004999999999999</v>
      </c>
      <c r="M142" s="45">
        <v>1.6706000000000001</v>
      </c>
      <c r="N142" s="45">
        <v>1.2051000000000001</v>
      </c>
      <c r="O142" s="45">
        <v>0</v>
      </c>
      <c r="P142" s="45">
        <v>0</v>
      </c>
    </row>
    <row r="143" spans="1:16">
      <c r="A143" s="13">
        <v>44562</v>
      </c>
      <c r="B143" s="45">
        <v>4.6657000000000002</v>
      </c>
      <c r="C143" s="45">
        <v>3.3416000000000001</v>
      </c>
      <c r="D143" s="45">
        <v>5.9352999999999998</v>
      </c>
      <c r="E143" s="45">
        <v>3.3193999999999999</v>
      </c>
      <c r="F143" s="45">
        <v>6</v>
      </c>
      <c r="G143" s="45">
        <v>4.7305000000000001</v>
      </c>
      <c r="H143" s="45">
        <v>3.3416000000000001</v>
      </c>
      <c r="I143" s="45">
        <v>6.1055000000000001</v>
      </c>
      <c r="J143" s="45">
        <v>3.3193999999999999</v>
      </c>
      <c r="K143" s="45">
        <v>6</v>
      </c>
      <c r="L143" s="45">
        <v>0.70930000000000004</v>
      </c>
      <c r="M143" s="45">
        <v>9.7000000000000003E-3</v>
      </c>
      <c r="N143" s="45">
        <v>0.70930000000000004</v>
      </c>
      <c r="O143" s="45">
        <v>0</v>
      </c>
      <c r="P143" s="45">
        <v>0</v>
      </c>
    </row>
    <row r="144" spans="1:16">
      <c r="A144" s="13">
        <v>44593</v>
      </c>
      <c r="B144" s="45">
        <v>4.9391999999999996</v>
      </c>
      <c r="C144" s="45">
        <v>3.2464</v>
      </c>
      <c r="D144" s="45">
        <v>5.8715999999999999</v>
      </c>
      <c r="E144" s="45">
        <v>5.6273999999999997</v>
      </c>
      <c r="F144" s="45">
        <v>6.4912000000000001</v>
      </c>
      <c r="G144" s="45">
        <v>5.0583</v>
      </c>
      <c r="H144" s="45">
        <v>3.2464</v>
      </c>
      <c r="I144" s="45">
        <v>6.1247999999999996</v>
      </c>
      <c r="J144" s="45">
        <v>5.6273999999999997</v>
      </c>
      <c r="K144" s="45">
        <v>6.4912000000000001</v>
      </c>
      <c r="L144" s="45">
        <v>1.8221000000000001</v>
      </c>
      <c r="M144" s="45">
        <v>1.01E-2</v>
      </c>
      <c r="N144" s="45">
        <v>1.8221000000000001</v>
      </c>
      <c r="O144" s="45">
        <v>0</v>
      </c>
      <c r="P144" s="45">
        <v>0</v>
      </c>
    </row>
    <row r="145" spans="1:16">
      <c r="A145" s="13">
        <v>44621</v>
      </c>
      <c r="B145" s="45">
        <v>5.4714</v>
      </c>
      <c r="C145" s="45">
        <v>3.1606999999999998</v>
      </c>
      <c r="D145" s="45">
        <v>6.3118999999999996</v>
      </c>
      <c r="E145" s="45">
        <v>11.517899999999999</v>
      </c>
      <c r="F145" s="45">
        <v>0</v>
      </c>
      <c r="G145" s="45">
        <v>5.4790000000000001</v>
      </c>
      <c r="H145" s="45">
        <v>3.1606999999999998</v>
      </c>
      <c r="I145" s="45">
        <v>6.3242000000000003</v>
      </c>
      <c r="J145" s="45">
        <v>11.517899999999999</v>
      </c>
      <c r="K145" s="45">
        <v>0</v>
      </c>
      <c r="L145" s="45">
        <v>0.74439999999999995</v>
      </c>
      <c r="M145" s="45">
        <v>9.7000000000000003E-3</v>
      </c>
      <c r="N145" s="45">
        <v>0.74439999999999995</v>
      </c>
      <c r="O145" s="45">
        <v>0</v>
      </c>
      <c r="P145" s="45">
        <v>0</v>
      </c>
    </row>
    <row r="146" spans="1:16">
      <c r="A146" s="13">
        <v>44652</v>
      </c>
      <c r="B146" s="45">
        <v>5.3465999999999996</v>
      </c>
      <c r="C146" s="45">
        <v>2.9470999999999998</v>
      </c>
      <c r="D146" s="45">
        <v>6.2946999999999997</v>
      </c>
      <c r="E146" s="45">
        <v>1.8819999999999999</v>
      </c>
      <c r="F146" s="45">
        <v>0</v>
      </c>
      <c r="G146" s="45">
        <v>5.4366000000000003</v>
      </c>
      <c r="H146" s="45">
        <v>2.9470999999999998</v>
      </c>
      <c r="I146" s="45">
        <v>6.4107000000000003</v>
      </c>
      <c r="J146" s="45">
        <v>0</v>
      </c>
      <c r="K146" s="45">
        <v>0</v>
      </c>
      <c r="L146" s="45">
        <v>0.89839999999999998</v>
      </c>
      <c r="M146" s="45">
        <v>9.5999999999999992E-3</v>
      </c>
      <c r="N146" s="45">
        <v>0.49690000000000001</v>
      </c>
      <c r="O146" s="45">
        <v>1.8819999999999999</v>
      </c>
      <c r="P146" s="45">
        <v>0</v>
      </c>
    </row>
    <row r="147" spans="1:16">
      <c r="A147" s="13">
        <v>44682</v>
      </c>
      <c r="B147" s="45">
        <v>4.5468999999999999</v>
      </c>
      <c r="C147" s="45">
        <v>2.3494000000000002</v>
      </c>
      <c r="D147" s="45">
        <v>5.3952</v>
      </c>
      <c r="E147" s="45">
        <v>2.3290999999999999</v>
      </c>
      <c r="F147" s="45">
        <v>0</v>
      </c>
      <c r="G147" s="45">
        <v>4.8529999999999998</v>
      </c>
      <c r="H147" s="45">
        <v>2.3494000000000002</v>
      </c>
      <c r="I147" s="45">
        <v>5.9165999999999999</v>
      </c>
      <c r="J147" s="45">
        <v>10.5</v>
      </c>
      <c r="K147" s="45">
        <v>0</v>
      </c>
      <c r="L147" s="45">
        <v>1.3415999999999999</v>
      </c>
      <c r="M147" s="45">
        <v>0.01</v>
      </c>
      <c r="N147" s="45">
        <v>1.3751</v>
      </c>
      <c r="O147" s="45">
        <v>0.7006</v>
      </c>
      <c r="P147" s="45">
        <v>0</v>
      </c>
    </row>
    <row r="148" spans="1:16">
      <c r="A148" s="13">
        <v>44713</v>
      </c>
      <c r="B148" s="45">
        <v>8.2815999999999992</v>
      </c>
      <c r="C148" s="45">
        <v>2.7201</v>
      </c>
      <c r="D148" s="45">
        <v>10.0543</v>
      </c>
      <c r="E148" s="45">
        <v>2.2157</v>
      </c>
      <c r="F148" s="45">
        <v>7</v>
      </c>
      <c r="G148" s="45">
        <v>8.6143000000000001</v>
      </c>
      <c r="H148" s="45">
        <v>2.7201</v>
      </c>
      <c r="I148" s="45">
        <v>10.5678</v>
      </c>
      <c r="J148" s="45">
        <v>2.5857000000000001</v>
      </c>
      <c r="K148" s="45">
        <v>7</v>
      </c>
      <c r="L148" s="45">
        <v>1.5071000000000001</v>
      </c>
      <c r="M148" s="45">
        <v>9.5999999999999992E-3</v>
      </c>
      <c r="N148" s="45">
        <v>1.4396</v>
      </c>
      <c r="O148" s="45">
        <v>2.2000000000000002</v>
      </c>
      <c r="P148" s="45">
        <v>0</v>
      </c>
    </row>
    <row r="149" spans="1:16">
      <c r="A149" s="13">
        <v>44743</v>
      </c>
      <c r="B149" s="45">
        <v>9.3327000000000009</v>
      </c>
      <c r="C149" s="45">
        <v>4.3122999999999996</v>
      </c>
      <c r="D149" s="45">
        <v>10.4252</v>
      </c>
      <c r="E149" s="45">
        <v>1.2946</v>
      </c>
      <c r="F149" s="45">
        <v>5.1493000000000002</v>
      </c>
      <c r="G149" s="45">
        <v>10.193899999999999</v>
      </c>
      <c r="H149" s="45">
        <v>4.3122999999999996</v>
      </c>
      <c r="I149" s="45">
        <v>11.5722</v>
      </c>
      <c r="J149" s="45">
        <v>0</v>
      </c>
      <c r="K149" s="45">
        <v>5.1493000000000002</v>
      </c>
      <c r="L149" s="45">
        <v>0.52080000000000004</v>
      </c>
      <c r="M149" s="45">
        <v>0.01</v>
      </c>
      <c r="N149" s="45">
        <v>0.4854</v>
      </c>
      <c r="O149" s="45">
        <v>1.2946</v>
      </c>
      <c r="P149" s="45">
        <v>0</v>
      </c>
    </row>
    <row r="150" spans="1:16">
      <c r="A150" s="13">
        <v>44774</v>
      </c>
      <c r="B150" s="45">
        <v>10.1007</v>
      </c>
      <c r="C150" s="45">
        <v>4.4897999999999998</v>
      </c>
      <c r="D150" s="45">
        <v>11.742599999999999</v>
      </c>
      <c r="E150" s="45">
        <v>1.25</v>
      </c>
      <c r="F150" s="45">
        <v>8.5121000000000002</v>
      </c>
      <c r="G150" s="45">
        <v>10.4262</v>
      </c>
      <c r="H150" s="45">
        <v>4.4897999999999998</v>
      </c>
      <c r="I150" s="45">
        <v>12.238300000000001</v>
      </c>
      <c r="J150" s="45">
        <v>0</v>
      </c>
      <c r="K150" s="45">
        <v>8.5121000000000002</v>
      </c>
      <c r="L150" s="45">
        <v>1.0573999999999999</v>
      </c>
      <c r="M150" s="45">
        <v>0.01</v>
      </c>
      <c r="N150" s="45">
        <v>1.0547</v>
      </c>
      <c r="O150" s="45">
        <v>1.25</v>
      </c>
      <c r="P150" s="45">
        <v>0</v>
      </c>
    </row>
    <row r="151" spans="1:16">
      <c r="A151" s="13">
        <v>44805</v>
      </c>
      <c r="B151" s="45">
        <v>9.5189000000000004</v>
      </c>
      <c r="C151" s="45">
        <v>4.9939</v>
      </c>
      <c r="D151" s="45">
        <v>10.523300000000001</v>
      </c>
      <c r="E151" s="45">
        <v>0</v>
      </c>
      <c r="F151" s="45">
        <v>0</v>
      </c>
      <c r="G151" s="45">
        <v>9.9184000000000001</v>
      </c>
      <c r="H151" s="45">
        <v>4.9972000000000003</v>
      </c>
      <c r="I151" s="45">
        <v>11.069599999999999</v>
      </c>
      <c r="J151" s="45">
        <v>0</v>
      </c>
      <c r="K151" s="45">
        <v>0</v>
      </c>
      <c r="L151" s="45">
        <v>0.53480000000000005</v>
      </c>
      <c r="M151" s="45">
        <v>0.05</v>
      </c>
      <c r="N151" s="45">
        <v>0.53620000000000001</v>
      </c>
      <c r="O151" s="45">
        <v>0</v>
      </c>
      <c r="P151" s="45">
        <v>0</v>
      </c>
    </row>
    <row r="152" spans="1:16">
      <c r="A152" s="13">
        <v>44835</v>
      </c>
      <c r="B152" s="45">
        <v>10.1875</v>
      </c>
      <c r="C152" s="45">
        <v>6.8460999999999999</v>
      </c>
      <c r="D152" s="45">
        <v>11.4511</v>
      </c>
      <c r="E152" s="45">
        <v>0.01</v>
      </c>
      <c r="F152" s="45">
        <v>0</v>
      </c>
      <c r="G152" s="45">
        <v>10.2668</v>
      </c>
      <c r="H152" s="45">
        <v>6.8460999999999999</v>
      </c>
      <c r="I152" s="45">
        <v>11.572900000000001</v>
      </c>
      <c r="J152" s="45">
        <v>0</v>
      </c>
      <c r="K152" s="45">
        <v>0</v>
      </c>
      <c r="L152" s="45">
        <v>0.47639999999999999</v>
      </c>
      <c r="M152" s="45">
        <v>0.01</v>
      </c>
      <c r="N152" s="45">
        <v>0.48380000000000001</v>
      </c>
      <c r="O152" s="45">
        <v>0.01</v>
      </c>
      <c r="P152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2" t="s">
        <v>132</v>
      </c>
    </row>
    <row r="2" spans="1:16" ht="5.25" customHeight="1"/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24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24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24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t="12.75" hidden="1" customHeight="1" outlineLevel="1">
      <c r="A11" s="13">
        <v>40544</v>
      </c>
      <c r="B11" s="45">
        <v>9.7150999999999996</v>
      </c>
      <c r="C11" s="45">
        <v>5.9654999999999996</v>
      </c>
      <c r="D11" s="45">
        <v>9.0274999999999999</v>
      </c>
      <c r="E11" s="45">
        <v>12.656000000000001</v>
      </c>
      <c r="F11" s="45">
        <v>13.4145</v>
      </c>
      <c r="G11" s="45">
        <v>13.4305</v>
      </c>
      <c r="H11" s="45">
        <v>7.7336</v>
      </c>
      <c r="I11" s="45">
        <v>12.932700000000001</v>
      </c>
      <c r="J11" s="45">
        <v>16.0289</v>
      </c>
      <c r="K11" s="45">
        <v>16.172499999999999</v>
      </c>
      <c r="L11" s="45">
        <v>6.4367999999999999</v>
      </c>
      <c r="M11" s="45">
        <v>4.4390999999999998</v>
      </c>
      <c r="N11" s="45">
        <v>6.3228</v>
      </c>
      <c r="O11" s="45">
        <v>7.7948000000000004</v>
      </c>
      <c r="P11" s="45">
        <v>9.0527999999999995</v>
      </c>
    </row>
    <row r="12" spans="1:16" ht="12.75" hidden="1" customHeight="1" outlineLevel="1">
      <c r="A12" s="13">
        <v>40575</v>
      </c>
      <c r="B12" s="45">
        <v>9.1491000000000007</v>
      </c>
      <c r="C12" s="45">
        <v>6.0129000000000001</v>
      </c>
      <c r="D12" s="45">
        <v>8.4194999999999993</v>
      </c>
      <c r="E12" s="45">
        <v>12.2128</v>
      </c>
      <c r="F12" s="45">
        <v>14.5982</v>
      </c>
      <c r="G12" s="45">
        <v>12.8758</v>
      </c>
      <c r="H12" s="45">
        <v>7.6218000000000004</v>
      </c>
      <c r="I12" s="45">
        <v>12.3817</v>
      </c>
      <c r="J12" s="45">
        <v>15.8353</v>
      </c>
      <c r="K12" s="45">
        <v>18.046800000000001</v>
      </c>
      <c r="L12" s="45">
        <v>6.2445000000000004</v>
      </c>
      <c r="M12" s="45">
        <v>4.5816999999999997</v>
      </c>
      <c r="N12" s="45">
        <v>6.1383999999999999</v>
      </c>
      <c r="O12" s="45">
        <v>7.6647999999999996</v>
      </c>
      <c r="P12" s="45">
        <v>8.1801999999999992</v>
      </c>
    </row>
    <row r="13" spans="1:16" ht="12.75" hidden="1" customHeight="1" outlineLevel="1">
      <c r="A13" s="13">
        <v>40603</v>
      </c>
      <c r="B13" s="45">
        <v>8.3937000000000008</v>
      </c>
      <c r="C13" s="45">
        <v>4.9539</v>
      </c>
      <c r="D13" s="45">
        <v>7.9941000000000004</v>
      </c>
      <c r="E13" s="45">
        <v>10.8017</v>
      </c>
      <c r="F13" s="45">
        <v>10.1418</v>
      </c>
      <c r="G13" s="45">
        <v>11.543900000000001</v>
      </c>
      <c r="H13" s="45">
        <v>5.1599000000000004</v>
      </c>
      <c r="I13" s="45">
        <v>11.822699999999999</v>
      </c>
      <c r="J13" s="45">
        <v>14.804399999999999</v>
      </c>
      <c r="K13" s="45">
        <v>14.639799999999999</v>
      </c>
      <c r="L13" s="45">
        <v>6.2610999999999999</v>
      </c>
      <c r="M13" s="45">
        <v>4.6738999999999997</v>
      </c>
      <c r="N13" s="45">
        <v>6.0974000000000004</v>
      </c>
      <c r="O13" s="45">
        <v>7.2854000000000001</v>
      </c>
      <c r="P13" s="45">
        <v>6.7382999999999997</v>
      </c>
    </row>
    <row r="14" spans="1:16" ht="12.75" hidden="1" customHeight="1" outlineLevel="1">
      <c r="A14" s="13">
        <v>40634</v>
      </c>
      <c r="B14" s="45">
        <v>8.5352999999999994</v>
      </c>
      <c r="C14" s="45">
        <v>4.3044000000000002</v>
      </c>
      <c r="D14" s="45">
        <v>7.9023000000000003</v>
      </c>
      <c r="E14" s="45">
        <v>11.5565</v>
      </c>
      <c r="F14" s="45">
        <v>12.815899999999999</v>
      </c>
      <c r="G14" s="45">
        <v>11.923</v>
      </c>
      <c r="H14" s="45">
        <v>5.0693999999999999</v>
      </c>
      <c r="I14" s="45">
        <v>11.6717</v>
      </c>
      <c r="J14" s="45">
        <v>15.014799999999999</v>
      </c>
      <c r="K14" s="45">
        <v>14.6388</v>
      </c>
      <c r="L14" s="45">
        <v>6.0595999999999997</v>
      </c>
      <c r="M14" s="45">
        <v>3.5072000000000001</v>
      </c>
      <c r="N14" s="45">
        <v>5.9504999999999999</v>
      </c>
      <c r="O14" s="45">
        <v>7.5738000000000003</v>
      </c>
      <c r="P14" s="45">
        <v>7.4259000000000004</v>
      </c>
    </row>
    <row r="15" spans="1:16" ht="12.75" hidden="1" customHeight="1" outlineLevel="1">
      <c r="A15" s="13">
        <v>40664</v>
      </c>
      <c r="B15" s="45">
        <v>8.4418000000000006</v>
      </c>
      <c r="C15" s="45">
        <v>4.4035000000000002</v>
      </c>
      <c r="D15" s="45">
        <v>7.6481000000000003</v>
      </c>
      <c r="E15" s="45">
        <v>11.5329</v>
      </c>
      <c r="F15" s="45">
        <v>14.579800000000001</v>
      </c>
      <c r="G15" s="45">
        <v>11.890499999999999</v>
      </c>
      <c r="H15" s="45">
        <v>4.9627999999999997</v>
      </c>
      <c r="I15" s="45">
        <v>11.456799999999999</v>
      </c>
      <c r="J15" s="45">
        <v>14.9903</v>
      </c>
      <c r="K15" s="45">
        <v>16.333100000000002</v>
      </c>
      <c r="L15" s="45">
        <v>5.6848999999999998</v>
      </c>
      <c r="M15" s="45">
        <v>3.8313999999999999</v>
      </c>
      <c r="N15" s="45">
        <v>5.4595000000000002</v>
      </c>
      <c r="O15" s="45">
        <v>7.2305000000000001</v>
      </c>
      <c r="P15" s="45">
        <v>7.4024999999999999</v>
      </c>
    </row>
    <row r="16" spans="1:16" ht="12.75" hidden="1" customHeight="1" outlineLevel="1">
      <c r="A16" s="13">
        <v>40695</v>
      </c>
      <c r="B16" s="45">
        <v>7.8330000000000002</v>
      </c>
      <c r="C16" s="45">
        <v>4.4124999999999996</v>
      </c>
      <c r="D16" s="45">
        <v>7.2457000000000003</v>
      </c>
      <c r="E16" s="45">
        <v>11.0421</v>
      </c>
      <c r="F16" s="45">
        <v>10.176299999999999</v>
      </c>
      <c r="G16" s="45">
        <v>11.2875</v>
      </c>
      <c r="H16" s="45">
        <v>4.6220999999999997</v>
      </c>
      <c r="I16" s="45">
        <v>11.226699999999999</v>
      </c>
      <c r="J16" s="45">
        <v>15.072900000000001</v>
      </c>
      <c r="K16" s="45">
        <v>15.007300000000001</v>
      </c>
      <c r="L16" s="45">
        <v>5.7431999999999999</v>
      </c>
      <c r="M16" s="45">
        <v>4.2202999999999999</v>
      </c>
      <c r="N16" s="45">
        <v>5.5037000000000003</v>
      </c>
      <c r="O16" s="45">
        <v>7.3166000000000002</v>
      </c>
      <c r="P16" s="45">
        <v>6.6260000000000003</v>
      </c>
    </row>
    <row r="17" spans="1:16" ht="12.75" hidden="1" customHeight="1" outlineLevel="1">
      <c r="A17" s="13">
        <v>40725</v>
      </c>
      <c r="B17" s="45">
        <v>8.0167999999999999</v>
      </c>
      <c r="C17" s="45">
        <v>6.1174999999999997</v>
      </c>
      <c r="D17" s="45">
        <v>7.2563000000000004</v>
      </c>
      <c r="E17" s="45">
        <v>10.4054</v>
      </c>
      <c r="F17" s="45">
        <v>13.888400000000001</v>
      </c>
      <c r="G17" s="45">
        <v>12.0961</v>
      </c>
      <c r="H17" s="45">
        <v>8.9666999999999994</v>
      </c>
      <c r="I17" s="45">
        <v>11.4842</v>
      </c>
      <c r="J17" s="45">
        <v>14.7859</v>
      </c>
      <c r="K17" s="45">
        <v>15.765599999999999</v>
      </c>
      <c r="L17" s="45">
        <v>5.3300999999999998</v>
      </c>
      <c r="M17" s="45">
        <v>3.2551000000000001</v>
      </c>
      <c r="N17" s="45">
        <v>5.3201999999999998</v>
      </c>
      <c r="O17" s="45">
        <v>6.6299000000000001</v>
      </c>
      <c r="P17" s="45">
        <v>7.4344000000000001</v>
      </c>
    </row>
    <row r="18" spans="1:16" ht="12.75" hidden="1" customHeight="1" outlineLevel="1">
      <c r="A18" s="13">
        <v>40756</v>
      </c>
      <c r="B18" s="45">
        <v>7.9527999999999999</v>
      </c>
      <c r="C18" s="45">
        <v>6.0622999999999996</v>
      </c>
      <c r="D18" s="45">
        <v>7.3151000000000002</v>
      </c>
      <c r="E18" s="45">
        <v>10.0222</v>
      </c>
      <c r="F18" s="45">
        <v>11.721</v>
      </c>
      <c r="G18" s="45">
        <v>11.9474</v>
      </c>
      <c r="H18" s="45">
        <v>9.1288999999999998</v>
      </c>
      <c r="I18" s="45">
        <v>11.132300000000001</v>
      </c>
      <c r="J18" s="45">
        <v>14.4762</v>
      </c>
      <c r="K18" s="45">
        <v>15.640499999999999</v>
      </c>
      <c r="L18" s="45">
        <v>5.4759000000000002</v>
      </c>
      <c r="M18" s="45">
        <v>3.8816999999999999</v>
      </c>
      <c r="N18" s="45">
        <v>5.3169000000000004</v>
      </c>
      <c r="O18" s="45">
        <v>6.8045</v>
      </c>
      <c r="P18" s="45">
        <v>6.1718999999999999</v>
      </c>
    </row>
    <row r="19" spans="1:16" ht="12.75" hidden="1" customHeight="1" outlineLevel="1">
      <c r="A19" s="13">
        <v>40787</v>
      </c>
      <c r="B19" s="45">
        <v>8.0745000000000005</v>
      </c>
      <c r="C19" s="45">
        <v>6.4692999999999996</v>
      </c>
      <c r="D19" s="45">
        <v>7.2507000000000001</v>
      </c>
      <c r="E19" s="45">
        <v>10.5801</v>
      </c>
      <c r="F19" s="45">
        <v>12.435700000000001</v>
      </c>
      <c r="G19" s="45">
        <v>12.4597</v>
      </c>
      <c r="H19" s="45">
        <v>9.7492999999999999</v>
      </c>
      <c r="I19" s="45">
        <v>11.644299999999999</v>
      </c>
      <c r="J19" s="45">
        <v>15.089399999999999</v>
      </c>
      <c r="K19" s="45">
        <v>15.683999999999999</v>
      </c>
      <c r="L19" s="45">
        <v>5.4208999999999996</v>
      </c>
      <c r="M19" s="45">
        <v>4.0003000000000002</v>
      </c>
      <c r="N19" s="45">
        <v>5.3331</v>
      </c>
      <c r="O19" s="45">
        <v>6.8832000000000004</v>
      </c>
      <c r="P19" s="45">
        <v>5.3967000000000001</v>
      </c>
    </row>
    <row r="20" spans="1:16" ht="12.75" hidden="1" customHeight="1" outlineLevel="1">
      <c r="A20" s="13">
        <v>40817</v>
      </c>
      <c r="B20" s="45">
        <v>7.5315000000000003</v>
      </c>
      <c r="C20" s="45">
        <v>4.9383999999999997</v>
      </c>
      <c r="D20" s="45">
        <v>7.6219000000000001</v>
      </c>
      <c r="E20" s="45">
        <v>10.974299999999999</v>
      </c>
      <c r="F20" s="45">
        <v>11.259399999999999</v>
      </c>
      <c r="G20" s="45">
        <v>12.396699999999999</v>
      </c>
      <c r="H20" s="45">
        <v>8.5582999999999991</v>
      </c>
      <c r="I20" s="45">
        <v>12.646800000000001</v>
      </c>
      <c r="J20" s="45">
        <v>15.182700000000001</v>
      </c>
      <c r="K20" s="45">
        <v>16.175599999999999</v>
      </c>
      <c r="L20" s="45">
        <v>5.0556999999999999</v>
      </c>
      <c r="M20" s="45">
        <v>3.4371999999999998</v>
      </c>
      <c r="N20" s="45">
        <v>5.4588999999999999</v>
      </c>
      <c r="O20" s="45">
        <v>7.1680999999999999</v>
      </c>
      <c r="P20" s="45">
        <v>4.9275000000000002</v>
      </c>
    </row>
    <row r="21" spans="1:16" ht="12.75" hidden="1" customHeight="1" outlineLevel="1">
      <c r="A21" s="13">
        <v>40848</v>
      </c>
      <c r="B21" s="45">
        <v>10.0318</v>
      </c>
      <c r="C21" s="45">
        <v>6.476</v>
      </c>
      <c r="D21" s="45">
        <v>9.9652999999999992</v>
      </c>
      <c r="E21" s="45">
        <v>11.894399999999999</v>
      </c>
      <c r="F21" s="45">
        <v>15.996700000000001</v>
      </c>
      <c r="G21" s="45">
        <v>15.211</v>
      </c>
      <c r="H21" s="45">
        <v>9.5335000000000001</v>
      </c>
      <c r="I21" s="45">
        <v>15.559699999999999</v>
      </c>
      <c r="J21" s="45">
        <v>17.009</v>
      </c>
      <c r="K21" s="45">
        <v>20.280899999999999</v>
      </c>
      <c r="L21" s="45">
        <v>6.1086999999999998</v>
      </c>
      <c r="M21" s="45">
        <v>4.0328999999999997</v>
      </c>
      <c r="N21" s="45">
        <v>6.1688999999999998</v>
      </c>
      <c r="O21" s="45">
        <v>7.4494999999999996</v>
      </c>
      <c r="P21" s="45">
        <v>6.0949</v>
      </c>
    </row>
    <row r="22" spans="1:16" ht="12.75" hidden="1" customHeight="1" outlineLevel="1">
      <c r="A22" s="13">
        <v>40878</v>
      </c>
      <c r="B22" s="45">
        <v>11.449</v>
      </c>
      <c r="C22" s="45">
        <v>7.0429000000000004</v>
      </c>
      <c r="D22" s="45">
        <v>11.699299999999999</v>
      </c>
      <c r="E22" s="45">
        <v>12.263400000000001</v>
      </c>
      <c r="F22" s="45">
        <v>18.6036</v>
      </c>
      <c r="G22" s="45">
        <v>17.420500000000001</v>
      </c>
      <c r="H22" s="45">
        <v>10.4214</v>
      </c>
      <c r="I22" s="45">
        <v>18.016999999999999</v>
      </c>
      <c r="J22" s="45">
        <v>18.162400000000002</v>
      </c>
      <c r="K22" s="45">
        <v>22.688199999999998</v>
      </c>
      <c r="L22" s="45">
        <v>6.3756000000000004</v>
      </c>
      <c r="M22" s="45">
        <v>4.5107999999999997</v>
      </c>
      <c r="N22" s="45">
        <v>6.4726999999999997</v>
      </c>
      <c r="O22" s="45">
        <v>7.4573999999999998</v>
      </c>
      <c r="P22" s="45">
        <v>6.0835999999999997</v>
      </c>
    </row>
    <row r="23" spans="1:16" ht="12.75" hidden="1" customHeight="1" outlineLevel="1">
      <c r="A23" s="13">
        <v>40909</v>
      </c>
      <c r="B23" s="45">
        <v>11.282400000000001</v>
      </c>
      <c r="C23" s="45">
        <v>6.968</v>
      </c>
      <c r="D23" s="45">
        <v>11.816599999999999</v>
      </c>
      <c r="E23" s="45">
        <v>11.2417</v>
      </c>
      <c r="F23" s="45">
        <v>14.8393</v>
      </c>
      <c r="G23" s="45">
        <v>16.723400000000002</v>
      </c>
      <c r="H23" s="45">
        <v>9.5791000000000004</v>
      </c>
      <c r="I23" s="45">
        <v>17.685400000000001</v>
      </c>
      <c r="J23" s="45">
        <v>17.052600000000002</v>
      </c>
      <c r="K23" s="45">
        <v>21.614999999999998</v>
      </c>
      <c r="L23" s="45">
        <v>6.3795999999999999</v>
      </c>
      <c r="M23" s="45">
        <v>3.7641</v>
      </c>
      <c r="N23" s="45">
        <v>6.4591000000000003</v>
      </c>
      <c r="O23" s="45">
        <v>7.3895</v>
      </c>
      <c r="P23" s="45">
        <v>5.3042999999999996</v>
      </c>
    </row>
    <row r="24" spans="1:16" ht="12.75" hidden="1" customHeight="1" outlineLevel="1">
      <c r="A24" s="13">
        <v>40940</v>
      </c>
      <c r="B24" s="45">
        <v>11.2309</v>
      </c>
      <c r="C24" s="45">
        <v>8.2522000000000002</v>
      </c>
      <c r="D24" s="45">
        <v>11.2127</v>
      </c>
      <c r="E24" s="45">
        <v>12.625</v>
      </c>
      <c r="F24" s="45">
        <v>17.390499999999999</v>
      </c>
      <c r="G24" s="45">
        <v>16.107800000000001</v>
      </c>
      <c r="H24" s="45">
        <v>11.3177</v>
      </c>
      <c r="I24" s="45">
        <v>16.4572</v>
      </c>
      <c r="J24" s="45">
        <v>17.541699999999999</v>
      </c>
      <c r="K24" s="45">
        <v>19.524799999999999</v>
      </c>
      <c r="L24" s="45">
        <v>6.4743000000000004</v>
      </c>
      <c r="M24" s="45">
        <v>4.8293999999999997</v>
      </c>
      <c r="N24" s="45">
        <v>6.4204999999999997</v>
      </c>
      <c r="O24" s="45">
        <v>7.4882999999999997</v>
      </c>
      <c r="P24" s="45">
        <v>7.6966999999999999</v>
      </c>
    </row>
    <row r="25" spans="1:16" ht="12.75" hidden="1" customHeight="1" outlineLevel="1">
      <c r="A25" s="13">
        <v>40969</v>
      </c>
      <c r="B25" s="45">
        <v>11.050599999999999</v>
      </c>
      <c r="C25" s="45">
        <v>8.1795000000000009</v>
      </c>
      <c r="D25" s="45">
        <v>10.9156</v>
      </c>
      <c r="E25" s="45">
        <v>13.4076</v>
      </c>
      <c r="F25" s="45">
        <v>13.811400000000001</v>
      </c>
      <c r="G25" s="45">
        <v>15.278499999999999</v>
      </c>
      <c r="H25" s="45">
        <v>9.9361999999999995</v>
      </c>
      <c r="I25" s="45">
        <v>16.140699999999999</v>
      </c>
      <c r="J25" s="45">
        <v>17.5655</v>
      </c>
      <c r="K25" s="45">
        <v>20.696400000000001</v>
      </c>
      <c r="L25" s="45">
        <v>6.3293999999999997</v>
      </c>
      <c r="M25" s="45">
        <v>4.806</v>
      </c>
      <c r="N25" s="45">
        <v>6.3258000000000001</v>
      </c>
      <c r="O25" s="45">
        <v>7.3543000000000003</v>
      </c>
      <c r="P25" s="45">
        <v>5.2576999999999998</v>
      </c>
    </row>
    <row r="26" spans="1:16" ht="12.75" hidden="1" customHeight="1" outlineLevel="1">
      <c r="A26" s="13">
        <v>41000</v>
      </c>
      <c r="B26" s="45">
        <v>11.352600000000001</v>
      </c>
      <c r="C26" s="45">
        <v>6.1388999999999996</v>
      </c>
      <c r="D26" s="45">
        <v>11.204700000000001</v>
      </c>
      <c r="E26" s="45">
        <v>13.6014</v>
      </c>
      <c r="F26" s="45">
        <v>16.305299999999999</v>
      </c>
      <c r="G26" s="45">
        <v>16.231000000000002</v>
      </c>
      <c r="H26" s="45">
        <v>8.7772000000000006</v>
      </c>
      <c r="I26" s="45">
        <v>16.6129</v>
      </c>
      <c r="J26" s="45">
        <v>17.8566</v>
      </c>
      <c r="K26" s="45">
        <v>20.607199999999999</v>
      </c>
      <c r="L26" s="45">
        <v>6.1155999999999997</v>
      </c>
      <c r="M26" s="45">
        <v>3.4752000000000001</v>
      </c>
      <c r="N26" s="45">
        <v>6.077</v>
      </c>
      <c r="O26" s="45">
        <v>7.4757999999999996</v>
      </c>
      <c r="P26" s="45">
        <v>6.0591999999999997</v>
      </c>
    </row>
    <row r="27" spans="1:16" ht="12.75" hidden="1" customHeight="1" outlineLevel="1">
      <c r="A27" s="13">
        <v>41030</v>
      </c>
      <c r="B27" s="45">
        <v>10.898300000000001</v>
      </c>
      <c r="C27" s="45">
        <v>7.0956999999999999</v>
      </c>
      <c r="D27" s="45">
        <v>10.7677</v>
      </c>
      <c r="E27" s="45">
        <v>12.8192</v>
      </c>
      <c r="F27" s="45">
        <v>14.898899999999999</v>
      </c>
      <c r="G27" s="45">
        <v>15.657999999999999</v>
      </c>
      <c r="H27" s="45">
        <v>10.022</v>
      </c>
      <c r="I27" s="45">
        <v>15.926</v>
      </c>
      <c r="J27" s="45">
        <v>17.631599999999999</v>
      </c>
      <c r="K27" s="45">
        <v>19.8794</v>
      </c>
      <c r="L27" s="45">
        <v>6.3196000000000003</v>
      </c>
      <c r="M27" s="45">
        <v>3.5400999999999998</v>
      </c>
      <c r="N27" s="45">
        <v>6.2878999999999996</v>
      </c>
      <c r="O27" s="45">
        <v>7.5601000000000003</v>
      </c>
      <c r="P27" s="45">
        <v>6.8102999999999998</v>
      </c>
    </row>
    <row r="28" spans="1:16" ht="12.75" hidden="1" customHeight="1" outlineLevel="1">
      <c r="A28" s="13">
        <v>41061</v>
      </c>
      <c r="B28" s="45">
        <v>10.977600000000001</v>
      </c>
      <c r="C28" s="45">
        <v>5.5357000000000003</v>
      </c>
      <c r="D28" s="45">
        <v>10.8352</v>
      </c>
      <c r="E28" s="45">
        <v>12.950699999999999</v>
      </c>
      <c r="F28" s="45">
        <v>16.5395</v>
      </c>
      <c r="G28" s="45">
        <v>16.776700000000002</v>
      </c>
      <c r="H28" s="45">
        <v>9.1433999999999997</v>
      </c>
      <c r="I28" s="45">
        <v>16.979500000000002</v>
      </c>
      <c r="J28" s="45">
        <v>17.978200000000001</v>
      </c>
      <c r="K28" s="45">
        <v>20.956</v>
      </c>
      <c r="L28" s="45">
        <v>6.3474000000000004</v>
      </c>
      <c r="M28" s="45">
        <v>3.3988</v>
      </c>
      <c r="N28" s="45">
        <v>6.3428000000000004</v>
      </c>
      <c r="O28" s="45">
        <v>7.6692999999999998</v>
      </c>
      <c r="P28" s="45">
        <v>7.6398000000000001</v>
      </c>
    </row>
    <row r="29" spans="1:16" ht="12.75" hidden="1" customHeight="1" outlineLevel="1">
      <c r="A29" s="13">
        <v>41091</v>
      </c>
      <c r="B29" s="45">
        <v>11.6129</v>
      </c>
      <c r="C29" s="45">
        <v>6.4782999999999999</v>
      </c>
      <c r="D29" s="45">
        <v>12.070600000000001</v>
      </c>
      <c r="E29" s="45">
        <v>12.4762</v>
      </c>
      <c r="F29" s="45">
        <v>13.201000000000001</v>
      </c>
      <c r="G29" s="45">
        <v>17.778300000000002</v>
      </c>
      <c r="H29" s="45">
        <v>10</v>
      </c>
      <c r="I29" s="45">
        <v>18.475100000000001</v>
      </c>
      <c r="J29" s="45">
        <v>19.290700000000001</v>
      </c>
      <c r="K29" s="45">
        <v>20.024100000000001</v>
      </c>
      <c r="L29" s="45">
        <v>6.5260999999999996</v>
      </c>
      <c r="M29" s="45">
        <v>3.3254999999999999</v>
      </c>
      <c r="N29" s="45">
        <v>6.4120999999999997</v>
      </c>
      <c r="O29" s="45">
        <v>7.7676999999999996</v>
      </c>
      <c r="P29" s="45">
        <v>5.7065000000000001</v>
      </c>
    </row>
    <row r="30" spans="1:16" ht="12.75" hidden="1" customHeight="1" outlineLevel="1">
      <c r="A30" s="13">
        <v>41122</v>
      </c>
      <c r="B30" s="45">
        <v>11.8674</v>
      </c>
      <c r="C30" s="45">
        <v>6.8127000000000004</v>
      </c>
      <c r="D30" s="45">
        <v>12.0876</v>
      </c>
      <c r="E30" s="45">
        <v>13.123900000000001</v>
      </c>
      <c r="F30" s="45">
        <v>9.5425000000000004</v>
      </c>
      <c r="G30" s="45">
        <v>18.132999999999999</v>
      </c>
      <c r="H30" s="45">
        <v>10.5672</v>
      </c>
      <c r="I30" s="45">
        <v>18.3992</v>
      </c>
      <c r="J30" s="45">
        <v>20.298300000000001</v>
      </c>
      <c r="K30" s="45">
        <v>19.0581</v>
      </c>
      <c r="L30" s="45">
        <v>6.8098000000000001</v>
      </c>
      <c r="M30" s="45">
        <v>3.4125999999999999</v>
      </c>
      <c r="N30" s="45">
        <v>6.7740999999999998</v>
      </c>
      <c r="O30" s="45">
        <v>7.8776999999999999</v>
      </c>
      <c r="P30" s="45">
        <v>7.0237999999999996</v>
      </c>
    </row>
    <row r="31" spans="1:16" ht="12.75" hidden="1" customHeight="1" outlineLevel="1">
      <c r="A31" s="13">
        <v>41153</v>
      </c>
      <c r="B31" s="45">
        <v>11.7447</v>
      </c>
      <c r="C31" s="45">
        <v>6.4385000000000003</v>
      </c>
      <c r="D31" s="45">
        <v>12.435499999999999</v>
      </c>
      <c r="E31" s="45">
        <v>11.9373</v>
      </c>
      <c r="F31" s="45">
        <v>10.491</v>
      </c>
      <c r="G31" s="45">
        <v>19.116599999999998</v>
      </c>
      <c r="H31" s="45">
        <v>10.886100000000001</v>
      </c>
      <c r="I31" s="45">
        <v>19.5276</v>
      </c>
      <c r="J31" s="45">
        <v>21.349799999999998</v>
      </c>
      <c r="K31" s="45">
        <v>17.984000000000002</v>
      </c>
      <c r="L31" s="45">
        <v>6.9336000000000002</v>
      </c>
      <c r="M31" s="45">
        <v>3.1631</v>
      </c>
      <c r="N31" s="45">
        <v>6.9930000000000003</v>
      </c>
      <c r="O31" s="45">
        <v>7.7241999999999997</v>
      </c>
      <c r="P31" s="45">
        <v>9.3841000000000001</v>
      </c>
    </row>
    <row r="32" spans="1:16" ht="12.75" hidden="1" customHeight="1" outlineLevel="1">
      <c r="A32" s="13">
        <v>41183</v>
      </c>
      <c r="B32" s="45">
        <v>12.143599999999999</v>
      </c>
      <c r="C32" s="45">
        <v>6.1269</v>
      </c>
      <c r="D32" s="45">
        <v>13.1454</v>
      </c>
      <c r="E32" s="45">
        <v>12.230399999999999</v>
      </c>
      <c r="F32" s="45">
        <v>5.7323000000000004</v>
      </c>
      <c r="G32" s="45">
        <v>19.989599999999999</v>
      </c>
      <c r="H32" s="45">
        <v>11.096299999999999</v>
      </c>
      <c r="I32" s="45">
        <v>20.823499999999999</v>
      </c>
      <c r="J32" s="45">
        <v>21.034700000000001</v>
      </c>
      <c r="K32" s="45">
        <v>17.5745</v>
      </c>
      <c r="L32" s="45">
        <v>7.0812999999999997</v>
      </c>
      <c r="M32" s="45">
        <v>3.1284000000000001</v>
      </c>
      <c r="N32" s="45">
        <v>7.3033000000000001</v>
      </c>
      <c r="O32" s="45">
        <v>8.0825999999999993</v>
      </c>
      <c r="P32" s="45">
        <v>5.0365000000000002</v>
      </c>
    </row>
    <row r="33" spans="1:16" ht="12.75" hidden="1" customHeight="1" outlineLevel="1">
      <c r="A33" s="13">
        <v>41214</v>
      </c>
      <c r="B33" s="45">
        <v>13.551399999999999</v>
      </c>
      <c r="C33" s="45">
        <v>6.6849999999999996</v>
      </c>
      <c r="D33" s="45">
        <v>14.7262</v>
      </c>
      <c r="E33" s="45">
        <v>12.6213</v>
      </c>
      <c r="F33" s="45">
        <v>8.4682999999999993</v>
      </c>
      <c r="G33" s="45">
        <v>21.601500000000001</v>
      </c>
      <c r="H33" s="45">
        <v>12.3249</v>
      </c>
      <c r="I33" s="45">
        <v>22.588000000000001</v>
      </c>
      <c r="J33" s="45">
        <v>21.133400000000002</v>
      </c>
      <c r="K33" s="45">
        <v>17.676100000000002</v>
      </c>
      <c r="L33" s="45">
        <v>7.4401000000000002</v>
      </c>
      <c r="M33" s="45">
        <v>3.2917000000000001</v>
      </c>
      <c r="N33" s="45">
        <v>7.6418999999999997</v>
      </c>
      <c r="O33" s="45">
        <v>8.2644000000000002</v>
      </c>
      <c r="P33" s="45">
        <v>6.6166</v>
      </c>
    </row>
    <row r="34" spans="1:16" ht="12.75" hidden="1" customHeight="1" outlineLevel="1">
      <c r="A34" s="13">
        <v>41244</v>
      </c>
      <c r="B34" s="45">
        <v>14.0519</v>
      </c>
      <c r="C34" s="45">
        <v>6.5983000000000001</v>
      </c>
      <c r="D34" s="45">
        <v>15.2508</v>
      </c>
      <c r="E34" s="45">
        <v>12.425599999999999</v>
      </c>
      <c r="F34" s="45">
        <v>19.9861</v>
      </c>
      <c r="G34" s="45">
        <v>21.995999999999999</v>
      </c>
      <c r="H34" s="45">
        <v>12.488200000000001</v>
      </c>
      <c r="I34" s="45">
        <v>22.914100000000001</v>
      </c>
      <c r="J34" s="45">
        <v>20.960799999999999</v>
      </c>
      <c r="K34" s="45">
        <v>25.598400000000002</v>
      </c>
      <c r="L34" s="45">
        <v>7.3555000000000001</v>
      </c>
      <c r="M34" s="45">
        <v>2.9396</v>
      </c>
      <c r="N34" s="45">
        <v>7.6924999999999999</v>
      </c>
      <c r="O34" s="45">
        <v>8.2731999999999992</v>
      </c>
      <c r="P34" s="45">
        <v>6.4531000000000001</v>
      </c>
    </row>
    <row r="35" spans="1:16" ht="12.75" hidden="1" customHeight="1" outlineLevel="1">
      <c r="A35" s="13">
        <v>41275</v>
      </c>
      <c r="B35" s="45">
        <v>13.633900000000001</v>
      </c>
      <c r="C35" s="45">
        <v>7.1169000000000002</v>
      </c>
      <c r="D35" s="45">
        <v>14.306800000000001</v>
      </c>
      <c r="E35" s="45">
        <v>13.430999999999999</v>
      </c>
      <c r="F35" s="45">
        <v>15.6229</v>
      </c>
      <c r="G35" s="45">
        <v>20.725999999999999</v>
      </c>
      <c r="H35" s="45">
        <v>11.637</v>
      </c>
      <c r="I35" s="45">
        <v>21.5152</v>
      </c>
      <c r="J35" s="45">
        <v>21.099799999999998</v>
      </c>
      <c r="K35" s="45">
        <v>22.119299999999999</v>
      </c>
      <c r="L35" s="45">
        <v>7.2915000000000001</v>
      </c>
      <c r="M35" s="45">
        <v>2.9285999999999999</v>
      </c>
      <c r="N35" s="45">
        <v>7.4954999999999998</v>
      </c>
      <c r="O35" s="45">
        <v>8.1867000000000001</v>
      </c>
      <c r="P35" s="45">
        <v>5.8501000000000003</v>
      </c>
    </row>
    <row r="36" spans="1:16" ht="12.75" hidden="1" customHeight="1" outlineLevel="1">
      <c r="A36" s="13">
        <v>41306</v>
      </c>
      <c r="B36" s="45">
        <v>13.476599999999999</v>
      </c>
      <c r="C36" s="45">
        <v>6.8609</v>
      </c>
      <c r="D36" s="45">
        <v>14.1402</v>
      </c>
      <c r="E36" s="45">
        <v>13.041399999999999</v>
      </c>
      <c r="F36" s="45">
        <v>17.892099999999999</v>
      </c>
      <c r="G36" s="45">
        <v>19.521599999999999</v>
      </c>
      <c r="H36" s="45">
        <v>11.218500000000001</v>
      </c>
      <c r="I36" s="45">
        <v>20.066500000000001</v>
      </c>
      <c r="J36" s="45">
        <v>19.835799999999999</v>
      </c>
      <c r="K36" s="45">
        <v>22.057200000000002</v>
      </c>
      <c r="L36" s="45">
        <v>7.0930999999999997</v>
      </c>
      <c r="M36" s="45">
        <v>2.7115</v>
      </c>
      <c r="N36" s="45">
        <v>6.9353999999999996</v>
      </c>
      <c r="O36" s="45">
        <v>8.2363</v>
      </c>
      <c r="P36" s="45">
        <v>9.0629000000000008</v>
      </c>
    </row>
    <row r="37" spans="1:16" ht="12.75" hidden="1" customHeight="1" outlineLevel="1">
      <c r="A37" s="13">
        <v>41334</v>
      </c>
      <c r="B37" s="45">
        <v>12.2456</v>
      </c>
      <c r="C37" s="45">
        <v>7.0382999999999996</v>
      </c>
      <c r="D37" s="45">
        <v>12.3735</v>
      </c>
      <c r="E37" s="45">
        <v>12.542400000000001</v>
      </c>
      <c r="F37" s="45">
        <v>18.712399999999999</v>
      </c>
      <c r="G37" s="45">
        <v>18.192399999999999</v>
      </c>
      <c r="H37" s="45">
        <v>11.514900000000001</v>
      </c>
      <c r="I37" s="45">
        <v>18.286999999999999</v>
      </c>
      <c r="J37" s="45">
        <v>19.417200000000001</v>
      </c>
      <c r="K37" s="45">
        <v>20.666399999999999</v>
      </c>
      <c r="L37" s="45">
        <v>6.6837</v>
      </c>
      <c r="M37" s="45">
        <v>3.0647000000000002</v>
      </c>
      <c r="N37" s="45">
        <v>6.58</v>
      </c>
      <c r="O37" s="45">
        <v>7.8114999999999997</v>
      </c>
      <c r="P37" s="45">
        <v>7.0467000000000004</v>
      </c>
    </row>
    <row r="38" spans="1:16" ht="12.75" hidden="1" customHeight="1" outlineLevel="1">
      <c r="A38" s="13">
        <v>41365</v>
      </c>
      <c r="B38" s="45">
        <v>12.062799999999999</v>
      </c>
      <c r="C38" s="45">
        <v>6.7751999999999999</v>
      </c>
      <c r="D38" s="45">
        <v>12.228999999999999</v>
      </c>
      <c r="E38" s="45">
        <v>12.862399999999999</v>
      </c>
      <c r="F38" s="45">
        <v>16.438199999999998</v>
      </c>
      <c r="G38" s="45">
        <v>17.708600000000001</v>
      </c>
      <c r="H38" s="45">
        <v>10.968400000000001</v>
      </c>
      <c r="I38" s="45">
        <v>17.7682</v>
      </c>
      <c r="J38" s="45">
        <v>19.3751</v>
      </c>
      <c r="K38" s="45">
        <v>19.383900000000001</v>
      </c>
      <c r="L38" s="45">
        <v>6.5815000000000001</v>
      </c>
      <c r="M38" s="45">
        <v>2.9777999999999998</v>
      </c>
      <c r="N38" s="45">
        <v>6.399</v>
      </c>
      <c r="O38" s="45">
        <v>7.8365999999999998</v>
      </c>
      <c r="P38" s="45">
        <v>6.2633999999999999</v>
      </c>
    </row>
    <row r="39" spans="1:16" ht="12.75" hidden="1" customHeight="1" outlineLevel="1">
      <c r="A39" s="13">
        <v>41395</v>
      </c>
      <c r="B39" s="45">
        <v>11.784599999999999</v>
      </c>
      <c r="C39" s="45">
        <v>6.7632000000000003</v>
      </c>
      <c r="D39" s="45">
        <v>11.887499999999999</v>
      </c>
      <c r="E39" s="45">
        <v>12.4314</v>
      </c>
      <c r="F39" s="45">
        <v>15.6823</v>
      </c>
      <c r="G39" s="45">
        <v>17.723199999999999</v>
      </c>
      <c r="H39" s="45">
        <v>11.1197</v>
      </c>
      <c r="I39" s="45">
        <v>17.689299999999999</v>
      </c>
      <c r="J39" s="45">
        <v>19.425799999999999</v>
      </c>
      <c r="K39" s="45">
        <v>18.4115</v>
      </c>
      <c r="L39" s="45">
        <v>6.7656999999999998</v>
      </c>
      <c r="M39" s="45">
        <v>2.6848000000000001</v>
      </c>
      <c r="N39" s="45">
        <v>6.5339</v>
      </c>
      <c r="O39" s="45">
        <v>7.8318000000000003</v>
      </c>
      <c r="P39" s="45">
        <v>7.3254999999999999</v>
      </c>
    </row>
    <row r="40" spans="1:16" ht="12.75" hidden="1" customHeight="1" outlineLevel="1">
      <c r="A40" s="13">
        <v>41426</v>
      </c>
      <c r="B40" s="45">
        <v>11.714</v>
      </c>
      <c r="C40" s="45">
        <v>7.2868000000000004</v>
      </c>
      <c r="D40" s="45">
        <v>11.838699999999999</v>
      </c>
      <c r="E40" s="45">
        <v>12.214399999999999</v>
      </c>
      <c r="F40" s="45">
        <v>16.2331</v>
      </c>
      <c r="G40" s="45">
        <v>16.9117</v>
      </c>
      <c r="H40" s="45">
        <v>11.244300000000001</v>
      </c>
      <c r="I40" s="45">
        <v>16.8398</v>
      </c>
      <c r="J40" s="45">
        <v>18.703199999999999</v>
      </c>
      <c r="K40" s="45">
        <v>17.7561</v>
      </c>
      <c r="L40" s="45">
        <v>6.6383000000000001</v>
      </c>
      <c r="M40" s="45">
        <v>2.9594</v>
      </c>
      <c r="N40" s="45">
        <v>6.2675999999999998</v>
      </c>
      <c r="O40" s="45">
        <v>7.8334000000000001</v>
      </c>
      <c r="P40" s="45">
        <v>6.9156000000000004</v>
      </c>
    </row>
    <row r="41" spans="1:16" ht="12.75" hidden="1" customHeight="1" outlineLevel="1">
      <c r="A41" s="13">
        <v>41456</v>
      </c>
      <c r="B41" s="45">
        <v>11.4612</v>
      </c>
      <c r="C41" s="45">
        <v>6.2750000000000004</v>
      </c>
      <c r="D41" s="45">
        <v>11.561400000000001</v>
      </c>
      <c r="E41" s="45">
        <v>12.2029</v>
      </c>
      <c r="F41" s="45">
        <v>14.9923</v>
      </c>
      <c r="G41" s="45">
        <v>16.860600000000002</v>
      </c>
      <c r="H41" s="45">
        <v>10.4322</v>
      </c>
      <c r="I41" s="45">
        <v>16.771000000000001</v>
      </c>
      <c r="J41" s="45">
        <v>18.455400000000001</v>
      </c>
      <c r="K41" s="45">
        <v>18.200500000000002</v>
      </c>
      <c r="L41" s="45">
        <v>6.1630000000000003</v>
      </c>
      <c r="M41" s="45">
        <v>2.5051000000000001</v>
      </c>
      <c r="N41" s="45">
        <v>5.8586</v>
      </c>
      <c r="O41" s="45">
        <v>7.3604000000000003</v>
      </c>
      <c r="P41" s="45">
        <v>5.8562000000000003</v>
      </c>
    </row>
    <row r="42" spans="1:16" ht="12.75" hidden="1" customHeight="1" outlineLevel="1">
      <c r="A42" s="13">
        <v>41487</v>
      </c>
      <c r="B42" s="45">
        <v>11.1837</v>
      </c>
      <c r="C42" s="45">
        <v>6.9512999999999998</v>
      </c>
      <c r="D42" s="45">
        <v>11.603400000000001</v>
      </c>
      <c r="E42" s="45">
        <v>11.4429</v>
      </c>
      <c r="F42" s="45">
        <v>15.0351</v>
      </c>
      <c r="G42" s="45">
        <v>16.014299999999999</v>
      </c>
      <c r="H42" s="45">
        <v>9.6006999999999998</v>
      </c>
      <c r="I42" s="45">
        <v>16.1372</v>
      </c>
      <c r="J42" s="45">
        <v>18.4024</v>
      </c>
      <c r="K42" s="45">
        <v>17.7117</v>
      </c>
      <c r="L42" s="45">
        <v>6.3719999999999999</v>
      </c>
      <c r="M42" s="45">
        <v>2.4838</v>
      </c>
      <c r="N42" s="45">
        <v>5.9119000000000002</v>
      </c>
      <c r="O42" s="45">
        <v>7.4180999999999999</v>
      </c>
      <c r="P42" s="45">
        <v>6.4767000000000001</v>
      </c>
    </row>
    <row r="43" spans="1:16" ht="12.75" hidden="1" customHeight="1" outlineLevel="1">
      <c r="A43" s="13">
        <v>41518</v>
      </c>
      <c r="B43" s="45">
        <v>11.402100000000001</v>
      </c>
      <c r="C43" s="45">
        <v>7.2286000000000001</v>
      </c>
      <c r="D43" s="45">
        <v>11.7837</v>
      </c>
      <c r="E43" s="45">
        <v>11.691599999999999</v>
      </c>
      <c r="F43" s="45">
        <v>13.5085</v>
      </c>
      <c r="G43" s="45">
        <v>16.1751</v>
      </c>
      <c r="H43" s="45">
        <v>10.521100000000001</v>
      </c>
      <c r="I43" s="45">
        <v>16.164400000000001</v>
      </c>
      <c r="J43" s="45">
        <v>18.078800000000001</v>
      </c>
      <c r="K43" s="45">
        <v>17.8504</v>
      </c>
      <c r="L43" s="45">
        <v>6.3018999999999998</v>
      </c>
      <c r="M43" s="45">
        <v>2.4496000000000002</v>
      </c>
      <c r="N43" s="45">
        <v>6.0388000000000002</v>
      </c>
      <c r="O43" s="45">
        <v>7.3601000000000001</v>
      </c>
      <c r="P43" s="45">
        <v>5.5354000000000001</v>
      </c>
    </row>
    <row r="44" spans="1:16" ht="12.75" hidden="1" customHeight="1" outlineLevel="1">
      <c r="A44" s="13">
        <v>41548</v>
      </c>
      <c r="B44" s="45">
        <v>11.6898</v>
      </c>
      <c r="C44" s="45">
        <v>6.6534000000000004</v>
      </c>
      <c r="D44" s="45">
        <v>12.554399999999999</v>
      </c>
      <c r="E44" s="45">
        <v>11.6058</v>
      </c>
      <c r="F44" s="45">
        <v>12.6645</v>
      </c>
      <c r="G44" s="45">
        <v>16.3858</v>
      </c>
      <c r="H44" s="45">
        <v>9.6449999999999996</v>
      </c>
      <c r="I44" s="45">
        <v>16.614999999999998</v>
      </c>
      <c r="J44" s="45">
        <v>18.261700000000001</v>
      </c>
      <c r="K44" s="45">
        <v>17.4923</v>
      </c>
      <c r="L44" s="45">
        <v>6.3642000000000003</v>
      </c>
      <c r="M44" s="45">
        <v>2.5335000000000001</v>
      </c>
      <c r="N44" s="45">
        <v>6.2805</v>
      </c>
      <c r="O44" s="45">
        <v>7.1818999999999997</v>
      </c>
      <c r="P44" s="45">
        <v>5.7606999999999999</v>
      </c>
    </row>
    <row r="45" spans="1:16" ht="12.75" hidden="1" customHeight="1" outlineLevel="1">
      <c r="A45" s="13">
        <v>41579</v>
      </c>
      <c r="B45" s="45">
        <v>11.5169</v>
      </c>
      <c r="C45" s="45">
        <v>6.1695000000000002</v>
      </c>
      <c r="D45" s="45">
        <v>12.4085</v>
      </c>
      <c r="E45" s="45">
        <v>11.693</v>
      </c>
      <c r="F45" s="45">
        <v>13.991</v>
      </c>
      <c r="G45" s="45">
        <v>16.499300000000002</v>
      </c>
      <c r="H45" s="45">
        <v>9.5338999999999992</v>
      </c>
      <c r="I45" s="45">
        <v>17.018699999999999</v>
      </c>
      <c r="J45" s="45">
        <v>18.2758</v>
      </c>
      <c r="K45" s="45">
        <v>17.174900000000001</v>
      </c>
      <c r="L45" s="45">
        <v>6.3334000000000001</v>
      </c>
      <c r="M45" s="45">
        <v>2.1726000000000001</v>
      </c>
      <c r="N45" s="45">
        <v>6.2633000000000001</v>
      </c>
      <c r="O45" s="45">
        <v>7.3518999999999997</v>
      </c>
      <c r="P45" s="45">
        <v>6.6287000000000003</v>
      </c>
    </row>
    <row r="46" spans="1:16" ht="12.75" hidden="1" customHeight="1" outlineLevel="1">
      <c r="A46" s="13">
        <v>41609</v>
      </c>
      <c r="B46" s="45">
        <v>12.2874</v>
      </c>
      <c r="C46" s="45">
        <v>5.3451000000000004</v>
      </c>
      <c r="D46" s="45">
        <v>13.0243</v>
      </c>
      <c r="E46" s="45">
        <v>12.735300000000001</v>
      </c>
      <c r="F46" s="45">
        <v>14.7287</v>
      </c>
      <c r="G46" s="45">
        <v>17.983699999999999</v>
      </c>
      <c r="H46" s="45">
        <v>9.3139000000000003</v>
      </c>
      <c r="I46" s="45">
        <v>18.235299999999999</v>
      </c>
      <c r="J46" s="45">
        <v>19.761199999999999</v>
      </c>
      <c r="K46" s="45">
        <v>18.7437</v>
      </c>
      <c r="L46" s="45">
        <v>6.907</v>
      </c>
      <c r="M46" s="45">
        <v>2.0876999999999999</v>
      </c>
      <c r="N46" s="45">
        <v>6.5407000000000002</v>
      </c>
      <c r="O46" s="45">
        <v>8.1536000000000008</v>
      </c>
      <c r="P46" s="45">
        <v>8.3890999999999991</v>
      </c>
    </row>
    <row r="47" spans="1:16" ht="12.75" hidden="1" customHeight="1" outlineLevel="1">
      <c r="A47" s="13">
        <v>41640</v>
      </c>
      <c r="B47" s="45">
        <v>12.6944</v>
      </c>
      <c r="C47" s="45">
        <v>5.476</v>
      </c>
      <c r="D47" s="45">
        <v>13.696</v>
      </c>
      <c r="E47" s="45">
        <v>12.870699999999999</v>
      </c>
      <c r="F47" s="45">
        <v>15.2844</v>
      </c>
      <c r="G47" s="45">
        <v>17.968</v>
      </c>
      <c r="H47" s="45">
        <v>10.1922</v>
      </c>
      <c r="I47" s="45">
        <v>18.191700000000001</v>
      </c>
      <c r="J47" s="45">
        <v>19.38</v>
      </c>
      <c r="K47" s="45">
        <v>18.681899999999999</v>
      </c>
      <c r="L47" s="45">
        <v>6.8792999999999997</v>
      </c>
      <c r="M47" s="45">
        <v>2.0192999999999999</v>
      </c>
      <c r="N47" s="45">
        <v>6.6950000000000003</v>
      </c>
      <c r="O47" s="45">
        <v>8.1826000000000008</v>
      </c>
      <c r="P47" s="45">
        <v>8.0503</v>
      </c>
    </row>
    <row r="48" spans="1:16" ht="12.75" hidden="1" customHeight="1" outlineLevel="1">
      <c r="A48" s="13">
        <v>41671</v>
      </c>
      <c r="B48" s="45">
        <v>12.391400000000001</v>
      </c>
      <c r="C48" s="45">
        <v>5.5735000000000001</v>
      </c>
      <c r="D48" s="45">
        <v>13.446400000000001</v>
      </c>
      <c r="E48" s="45">
        <v>12.5549</v>
      </c>
      <c r="F48" s="45">
        <v>14.9754</v>
      </c>
      <c r="G48" s="45">
        <v>18.102599999999999</v>
      </c>
      <c r="H48" s="45">
        <v>10.610799999999999</v>
      </c>
      <c r="I48" s="45">
        <v>18.619599999999998</v>
      </c>
      <c r="J48" s="45">
        <v>18.787099999999999</v>
      </c>
      <c r="K48" s="45">
        <v>21.096599999999999</v>
      </c>
      <c r="L48" s="45">
        <v>6.7934000000000001</v>
      </c>
      <c r="M48" s="45">
        <v>2.1966999999999999</v>
      </c>
      <c r="N48" s="45">
        <v>6.7888000000000002</v>
      </c>
      <c r="O48" s="45">
        <v>8.1387</v>
      </c>
      <c r="P48" s="45">
        <v>8.2411999999999992</v>
      </c>
    </row>
    <row r="49" spans="1:16" ht="12.75" hidden="1" customHeight="1" outlineLevel="1">
      <c r="A49" s="13">
        <v>41699</v>
      </c>
      <c r="B49" s="45">
        <v>13.2547</v>
      </c>
      <c r="C49" s="45">
        <v>5.9764999999999997</v>
      </c>
      <c r="D49" s="45">
        <v>14.220499999999999</v>
      </c>
      <c r="E49" s="45">
        <v>12.9948</v>
      </c>
      <c r="F49" s="45">
        <v>19.5045</v>
      </c>
      <c r="G49" s="45">
        <v>18.978400000000001</v>
      </c>
      <c r="H49" s="45">
        <v>11.154999999999999</v>
      </c>
      <c r="I49" s="45">
        <v>19.332999999999998</v>
      </c>
      <c r="J49" s="45">
        <v>20.169899999999998</v>
      </c>
      <c r="K49" s="45">
        <v>21.862400000000001</v>
      </c>
      <c r="L49" s="45">
        <v>7.2203999999999997</v>
      </c>
      <c r="M49" s="45">
        <v>2.3727999999999998</v>
      </c>
      <c r="N49" s="45">
        <v>7.2672999999999996</v>
      </c>
      <c r="O49" s="45">
        <v>8.891</v>
      </c>
      <c r="P49" s="45">
        <v>8.5843000000000007</v>
      </c>
    </row>
    <row r="50" spans="1:16" ht="12.75" hidden="1" customHeight="1" outlineLevel="1">
      <c r="A50" s="13">
        <v>41730</v>
      </c>
      <c r="B50" s="45">
        <v>13.3443</v>
      </c>
      <c r="C50" s="45">
        <v>6.6123000000000003</v>
      </c>
      <c r="D50" s="45">
        <v>14.3611</v>
      </c>
      <c r="E50" s="45">
        <v>12.3658</v>
      </c>
      <c r="F50" s="45">
        <v>20.195599999999999</v>
      </c>
      <c r="G50" s="45">
        <v>19.110199999999999</v>
      </c>
      <c r="H50" s="45">
        <v>11.709899999999999</v>
      </c>
      <c r="I50" s="45">
        <v>19.599299999999999</v>
      </c>
      <c r="J50" s="45">
        <v>19.415099999999999</v>
      </c>
      <c r="K50" s="45">
        <v>23.360299999999999</v>
      </c>
      <c r="L50" s="45">
        <v>7.4534000000000002</v>
      </c>
      <c r="M50" s="45">
        <v>2.7477</v>
      </c>
      <c r="N50" s="45">
        <v>7.6052</v>
      </c>
      <c r="O50" s="45">
        <v>8.9669000000000008</v>
      </c>
      <c r="P50" s="45">
        <v>8.9091000000000005</v>
      </c>
    </row>
    <row r="51" spans="1:16" ht="12.75" hidden="1" customHeight="1" outlineLevel="1">
      <c r="A51" s="13">
        <v>41760</v>
      </c>
      <c r="B51" s="45">
        <v>13.8834</v>
      </c>
      <c r="C51" s="45">
        <v>6.0932000000000004</v>
      </c>
      <c r="D51" s="45">
        <v>14.8956</v>
      </c>
      <c r="E51" s="45">
        <v>12.666399999999999</v>
      </c>
      <c r="F51" s="45">
        <v>20.492799999999999</v>
      </c>
      <c r="G51" s="45">
        <v>19.785299999999999</v>
      </c>
      <c r="H51" s="45">
        <v>11.9762</v>
      </c>
      <c r="I51" s="45">
        <v>20.190300000000001</v>
      </c>
      <c r="J51" s="45">
        <v>19.917300000000001</v>
      </c>
      <c r="K51" s="45">
        <v>23.527699999999999</v>
      </c>
      <c r="L51" s="45">
        <v>7.9805999999999999</v>
      </c>
      <c r="M51" s="45">
        <v>1.8404</v>
      </c>
      <c r="N51" s="45">
        <v>8.3154000000000003</v>
      </c>
      <c r="O51" s="45">
        <v>9.4031000000000002</v>
      </c>
      <c r="P51" s="45">
        <v>8.9483999999999995</v>
      </c>
    </row>
    <row r="52" spans="1:16" ht="12.75" hidden="1" customHeight="1" outlineLevel="1">
      <c r="A52" s="13">
        <v>41791</v>
      </c>
      <c r="B52" s="45">
        <v>13.8195</v>
      </c>
      <c r="C52" s="45">
        <v>5.7389000000000001</v>
      </c>
      <c r="D52" s="45">
        <v>14.588699999999999</v>
      </c>
      <c r="E52" s="45">
        <v>13.2621</v>
      </c>
      <c r="F52" s="45">
        <v>19.644600000000001</v>
      </c>
      <c r="G52" s="45">
        <v>19.256599999999999</v>
      </c>
      <c r="H52" s="45">
        <v>10.389200000000001</v>
      </c>
      <c r="I52" s="45">
        <v>19.6038</v>
      </c>
      <c r="J52" s="45">
        <v>19.8477</v>
      </c>
      <c r="K52" s="45">
        <v>22.979600000000001</v>
      </c>
      <c r="L52" s="45">
        <v>7.8719999999999999</v>
      </c>
      <c r="M52" s="45">
        <v>1.9076</v>
      </c>
      <c r="N52" s="45">
        <v>7.8204000000000002</v>
      </c>
      <c r="O52" s="45">
        <v>9.4560999999999993</v>
      </c>
      <c r="P52" s="45">
        <v>8.6329999999999991</v>
      </c>
    </row>
    <row r="53" spans="1:16" ht="12.75" hidden="1" customHeight="1" outlineLevel="1">
      <c r="A53" s="13">
        <v>41821</v>
      </c>
      <c r="B53" s="45">
        <v>13.5482</v>
      </c>
      <c r="C53" s="45">
        <v>5.6757</v>
      </c>
      <c r="D53" s="45">
        <v>14.4321</v>
      </c>
      <c r="E53" s="45">
        <v>13.2592</v>
      </c>
      <c r="F53" s="45">
        <v>18.3659</v>
      </c>
      <c r="G53" s="45">
        <v>18.602900000000002</v>
      </c>
      <c r="H53" s="45">
        <v>10.600099999999999</v>
      </c>
      <c r="I53" s="45">
        <v>18.734400000000001</v>
      </c>
      <c r="J53" s="45">
        <v>19.940999999999999</v>
      </c>
      <c r="K53" s="45">
        <v>21.805599999999998</v>
      </c>
      <c r="L53" s="45">
        <v>7.6216999999999997</v>
      </c>
      <c r="M53" s="45">
        <v>1.5983000000000001</v>
      </c>
      <c r="N53" s="45">
        <v>7.5244</v>
      </c>
      <c r="O53" s="45">
        <v>9.3369</v>
      </c>
      <c r="P53" s="45">
        <v>7.7998000000000003</v>
      </c>
    </row>
    <row r="54" spans="1:16" hidden="1" outlineLevel="1" collapsed="1">
      <c r="A54" s="13">
        <v>41852</v>
      </c>
      <c r="B54" s="45">
        <v>12.696300000000001</v>
      </c>
      <c r="C54" s="45">
        <v>5.8459000000000003</v>
      </c>
      <c r="D54" s="45">
        <v>13.6045</v>
      </c>
      <c r="E54" s="45">
        <v>12.6562</v>
      </c>
      <c r="F54" s="45">
        <v>17.333100000000002</v>
      </c>
      <c r="G54" s="45">
        <v>18.338699999999999</v>
      </c>
      <c r="H54" s="45">
        <v>10.91</v>
      </c>
      <c r="I54" s="45">
        <v>18.823799999999999</v>
      </c>
      <c r="J54" s="45">
        <v>19.677399999999999</v>
      </c>
      <c r="K54" s="45">
        <v>20.386299999999999</v>
      </c>
      <c r="L54" s="45">
        <v>7.5461</v>
      </c>
      <c r="M54" s="45">
        <v>1.8481000000000001</v>
      </c>
      <c r="N54" s="45">
        <v>7.5054999999999996</v>
      </c>
      <c r="O54" s="45">
        <v>9.2794000000000008</v>
      </c>
      <c r="P54" s="45">
        <v>8.2133000000000003</v>
      </c>
    </row>
    <row r="55" spans="1:16" hidden="1" outlineLevel="1" collapsed="1">
      <c r="A55" s="13">
        <v>41883</v>
      </c>
      <c r="B55" s="45">
        <v>12.6778</v>
      </c>
      <c r="C55" s="45">
        <v>4.8998999999999997</v>
      </c>
      <c r="D55" s="45">
        <v>13.6929</v>
      </c>
      <c r="E55" s="45">
        <v>13.088699999999999</v>
      </c>
      <c r="F55" s="45">
        <v>17.309000000000001</v>
      </c>
      <c r="G55" s="45">
        <v>18.816700000000001</v>
      </c>
      <c r="H55" s="45">
        <v>9.7627000000000006</v>
      </c>
      <c r="I55" s="45">
        <v>19.370100000000001</v>
      </c>
      <c r="J55" s="45">
        <v>20.2698</v>
      </c>
      <c r="K55" s="45">
        <v>20.3245</v>
      </c>
      <c r="L55" s="45">
        <v>7.5321999999999996</v>
      </c>
      <c r="M55" s="45">
        <v>2.3488000000000002</v>
      </c>
      <c r="N55" s="45">
        <v>7.7297000000000002</v>
      </c>
      <c r="O55" s="45">
        <v>9.2715999999999994</v>
      </c>
      <c r="P55" s="45">
        <v>7.7484999999999999</v>
      </c>
    </row>
    <row r="56" spans="1:16" hidden="1" outlineLevel="1" collapsed="1">
      <c r="A56" s="13">
        <v>41913</v>
      </c>
      <c r="B56" s="45">
        <v>12.9291</v>
      </c>
      <c r="C56" s="45">
        <v>5.3680000000000003</v>
      </c>
      <c r="D56" s="45">
        <v>13.8034</v>
      </c>
      <c r="E56" s="45">
        <v>13.709099999999999</v>
      </c>
      <c r="F56" s="45">
        <v>16.171099999999999</v>
      </c>
      <c r="G56" s="45">
        <v>18.643899999999999</v>
      </c>
      <c r="H56" s="45">
        <v>9.6175999999999995</v>
      </c>
      <c r="I56" s="45">
        <v>19.229500000000002</v>
      </c>
      <c r="J56" s="45">
        <v>20.8371</v>
      </c>
      <c r="K56" s="45">
        <v>21.384399999999999</v>
      </c>
      <c r="L56" s="45">
        <v>7.5922999999999998</v>
      </c>
      <c r="M56" s="45">
        <v>1.8237000000000001</v>
      </c>
      <c r="N56" s="45">
        <v>7.7889999999999997</v>
      </c>
      <c r="O56" s="45">
        <v>9.2904</v>
      </c>
      <c r="P56" s="45">
        <v>8.8238000000000003</v>
      </c>
    </row>
    <row r="57" spans="1:16" hidden="1" outlineLevel="1" collapsed="1">
      <c r="A57" s="13">
        <v>41944</v>
      </c>
      <c r="B57" s="45">
        <v>12.6951</v>
      </c>
      <c r="C57" s="45">
        <v>4.6349999999999998</v>
      </c>
      <c r="D57" s="45">
        <v>13.468299999999999</v>
      </c>
      <c r="E57" s="45">
        <v>13.7356</v>
      </c>
      <c r="F57" s="45">
        <v>13.340299999999999</v>
      </c>
      <c r="G57" s="45">
        <v>18.895199999999999</v>
      </c>
      <c r="H57" s="45">
        <v>9.9643999999999995</v>
      </c>
      <c r="I57" s="45">
        <v>19.282</v>
      </c>
      <c r="J57" s="45">
        <v>20.790600000000001</v>
      </c>
      <c r="K57" s="45">
        <v>21.858899999999998</v>
      </c>
      <c r="L57" s="45">
        <v>7.5468000000000002</v>
      </c>
      <c r="M57" s="45">
        <v>1.6666000000000001</v>
      </c>
      <c r="N57" s="45">
        <v>7.6862000000000004</v>
      </c>
      <c r="O57" s="45">
        <v>9.5866000000000007</v>
      </c>
      <c r="P57" s="45">
        <v>8.9145000000000003</v>
      </c>
    </row>
    <row r="58" spans="1:16" hidden="1" outlineLevel="1" collapsed="1">
      <c r="A58" s="13">
        <v>41974</v>
      </c>
      <c r="B58" s="45">
        <v>11.889699999999999</v>
      </c>
      <c r="C58" s="45">
        <v>2.6661000000000001</v>
      </c>
      <c r="D58" s="45">
        <v>13.4749</v>
      </c>
      <c r="E58" s="45">
        <v>13.7516</v>
      </c>
      <c r="F58" s="45">
        <v>11.997199999999999</v>
      </c>
      <c r="G58" s="45">
        <v>16.124400000000001</v>
      </c>
      <c r="H58" s="45">
        <v>3.8996</v>
      </c>
      <c r="I58" s="45">
        <v>17.605599999999999</v>
      </c>
      <c r="J58" s="45">
        <v>21.202999999999999</v>
      </c>
      <c r="K58" s="45">
        <v>20.403099999999998</v>
      </c>
      <c r="L58" s="45">
        <v>7.4946999999999999</v>
      </c>
      <c r="M58" s="45">
        <v>1.333</v>
      </c>
      <c r="N58" s="45">
        <v>7.8444000000000003</v>
      </c>
      <c r="O58" s="45">
        <v>9.6616999999999997</v>
      </c>
      <c r="P58" s="45">
        <v>9.0304000000000002</v>
      </c>
    </row>
    <row r="59" spans="1:16" hidden="1" outlineLevel="1" collapsed="1">
      <c r="A59" s="13">
        <v>42005</v>
      </c>
      <c r="B59" s="45">
        <v>12.071400000000001</v>
      </c>
      <c r="C59" s="45">
        <v>2.7161</v>
      </c>
      <c r="D59" s="45">
        <v>13.103199999999999</v>
      </c>
      <c r="E59" s="45">
        <v>14.1654</v>
      </c>
      <c r="F59" s="45">
        <v>13.3514</v>
      </c>
      <c r="G59" s="45">
        <v>16.820499999999999</v>
      </c>
      <c r="H59" s="45">
        <v>4.2977999999999996</v>
      </c>
      <c r="I59" s="45">
        <v>17.768000000000001</v>
      </c>
      <c r="J59" s="45">
        <v>21.462499999999999</v>
      </c>
      <c r="K59" s="45">
        <v>20.508299999999998</v>
      </c>
      <c r="L59" s="45">
        <v>7.7061999999999999</v>
      </c>
      <c r="M59" s="45">
        <v>1.399</v>
      </c>
      <c r="N59" s="45">
        <v>7.4756999999999998</v>
      </c>
      <c r="O59" s="45">
        <v>10.5906</v>
      </c>
      <c r="P59" s="45">
        <v>8.4253</v>
      </c>
    </row>
    <row r="60" spans="1:16" hidden="1" outlineLevel="1" collapsed="1">
      <c r="A60" s="13">
        <v>42036</v>
      </c>
      <c r="B60" s="45">
        <v>10.880800000000001</v>
      </c>
      <c r="C60" s="45">
        <v>3.9504000000000001</v>
      </c>
      <c r="D60" s="45">
        <v>11.865399999999999</v>
      </c>
      <c r="E60" s="45">
        <v>12.7437</v>
      </c>
      <c r="F60" s="45">
        <v>13.4915</v>
      </c>
      <c r="G60" s="45">
        <v>16.223500000000001</v>
      </c>
      <c r="H60" s="45">
        <v>5.9291</v>
      </c>
      <c r="I60" s="45">
        <v>18.058800000000002</v>
      </c>
      <c r="J60" s="45">
        <v>21.318000000000001</v>
      </c>
      <c r="K60" s="45">
        <v>22.456099999999999</v>
      </c>
      <c r="L60" s="45">
        <v>7.1729000000000003</v>
      </c>
      <c r="M60" s="45">
        <v>1.8778999999999999</v>
      </c>
      <c r="N60" s="45">
        <v>6.9466999999999999</v>
      </c>
      <c r="O60" s="45">
        <v>10.0435</v>
      </c>
      <c r="P60" s="45">
        <v>9.3012999999999995</v>
      </c>
    </row>
    <row r="61" spans="1:16" hidden="1" outlineLevel="1" collapsed="1">
      <c r="A61" s="13">
        <v>42064</v>
      </c>
      <c r="B61" s="45">
        <v>11.9055</v>
      </c>
      <c r="C61" s="45">
        <v>2.6989000000000001</v>
      </c>
      <c r="D61" s="45">
        <v>13.424200000000001</v>
      </c>
      <c r="E61" s="45">
        <v>14.4124</v>
      </c>
      <c r="F61" s="45">
        <v>16.1066</v>
      </c>
      <c r="G61" s="45">
        <v>17.070699999999999</v>
      </c>
      <c r="H61" s="45">
        <v>3.4394999999999998</v>
      </c>
      <c r="I61" s="45">
        <v>19.318999999999999</v>
      </c>
      <c r="J61" s="45">
        <v>22.3809</v>
      </c>
      <c r="K61" s="45">
        <v>22.158899999999999</v>
      </c>
      <c r="L61" s="45">
        <v>7.4598000000000004</v>
      </c>
      <c r="M61" s="45">
        <v>1.9825999999999999</v>
      </c>
      <c r="N61" s="45">
        <v>7.4546000000000001</v>
      </c>
      <c r="O61" s="45">
        <v>10.472</v>
      </c>
      <c r="P61" s="45">
        <v>7.7656000000000001</v>
      </c>
    </row>
    <row r="62" spans="1:16" hidden="1" outlineLevel="1" collapsed="1">
      <c r="A62" s="13">
        <v>42095</v>
      </c>
      <c r="B62" s="45">
        <v>13.9246</v>
      </c>
      <c r="C62" s="45">
        <v>3.4083000000000001</v>
      </c>
      <c r="D62" s="45">
        <v>15.301600000000001</v>
      </c>
      <c r="E62" s="45">
        <v>15.891299999999999</v>
      </c>
      <c r="F62" s="45">
        <v>11.414899999999999</v>
      </c>
      <c r="G62" s="45">
        <v>19.2685</v>
      </c>
      <c r="H62" s="45">
        <v>4.8699000000000003</v>
      </c>
      <c r="I62" s="45">
        <v>21.130199999999999</v>
      </c>
      <c r="J62" s="45">
        <v>24.156500000000001</v>
      </c>
      <c r="K62" s="45">
        <v>22.142900000000001</v>
      </c>
      <c r="L62" s="45">
        <v>8.9207999999999998</v>
      </c>
      <c r="M62" s="45">
        <v>1.6123000000000001</v>
      </c>
      <c r="N62" s="45">
        <v>8.0475999999999992</v>
      </c>
      <c r="O62" s="45">
        <v>12.3088</v>
      </c>
      <c r="P62" s="45">
        <v>8.4978999999999996</v>
      </c>
    </row>
    <row r="63" spans="1:16" hidden="1" outlineLevel="1" collapsed="1">
      <c r="A63" s="13">
        <v>42125</v>
      </c>
      <c r="B63" s="45">
        <v>13.901899999999999</v>
      </c>
      <c r="C63" s="45">
        <v>3.7972999999999999</v>
      </c>
      <c r="D63" s="45">
        <v>15.4558</v>
      </c>
      <c r="E63" s="45">
        <v>16.346499999999999</v>
      </c>
      <c r="F63" s="45">
        <v>11.479900000000001</v>
      </c>
      <c r="G63" s="45">
        <v>19.0168</v>
      </c>
      <c r="H63" s="45">
        <v>5.6174999999999997</v>
      </c>
      <c r="I63" s="45">
        <v>21.181100000000001</v>
      </c>
      <c r="J63" s="45">
        <v>24.356999999999999</v>
      </c>
      <c r="K63" s="45">
        <v>23.517399999999999</v>
      </c>
      <c r="L63" s="45">
        <v>8.6571999999999996</v>
      </c>
      <c r="M63" s="45">
        <v>1.3557999999999999</v>
      </c>
      <c r="N63" s="45">
        <v>7.6521999999999997</v>
      </c>
      <c r="O63" s="45">
        <v>12.6065</v>
      </c>
      <c r="P63" s="45">
        <v>6.9775</v>
      </c>
    </row>
    <row r="64" spans="1:16" hidden="1" outlineLevel="1" collapsed="1">
      <c r="A64" s="13">
        <v>42156</v>
      </c>
      <c r="B64" s="45">
        <v>13.2134</v>
      </c>
      <c r="C64" s="45">
        <v>3.1128999999999998</v>
      </c>
      <c r="D64" s="45">
        <v>14.722300000000001</v>
      </c>
      <c r="E64" s="45">
        <v>15.8809</v>
      </c>
      <c r="F64" s="45">
        <v>11.013299999999999</v>
      </c>
      <c r="G64" s="45">
        <v>18.255099999999999</v>
      </c>
      <c r="H64" s="45">
        <v>4.55</v>
      </c>
      <c r="I64" s="45">
        <v>20.032599999999999</v>
      </c>
      <c r="J64" s="45">
        <v>23.408999999999999</v>
      </c>
      <c r="K64" s="45">
        <v>21.317799999999998</v>
      </c>
      <c r="L64" s="45">
        <v>7.7140000000000004</v>
      </c>
      <c r="M64" s="45">
        <v>1.4945999999999999</v>
      </c>
      <c r="N64" s="45">
        <v>7.6360999999999999</v>
      </c>
      <c r="O64" s="45">
        <v>10.925700000000001</v>
      </c>
      <c r="P64" s="45">
        <v>9.6845999999999997</v>
      </c>
    </row>
    <row r="65" spans="1:16" hidden="1" outlineLevel="1" collapsed="1">
      <c r="A65" s="13">
        <v>42186</v>
      </c>
      <c r="B65" s="45">
        <v>12.262700000000001</v>
      </c>
      <c r="C65" s="45">
        <v>3.1621000000000001</v>
      </c>
      <c r="D65" s="45">
        <v>13.645200000000001</v>
      </c>
      <c r="E65" s="45">
        <v>15.2163</v>
      </c>
      <c r="F65" s="45">
        <v>8.7904</v>
      </c>
      <c r="G65" s="45">
        <v>17.7239</v>
      </c>
      <c r="H65" s="45">
        <v>4.6525999999999996</v>
      </c>
      <c r="I65" s="45">
        <v>19.699100000000001</v>
      </c>
      <c r="J65" s="45">
        <v>23.311599999999999</v>
      </c>
      <c r="K65" s="45">
        <v>21.557500000000001</v>
      </c>
      <c r="L65" s="45">
        <v>6.8785999999999996</v>
      </c>
      <c r="M65" s="45">
        <v>1.4877</v>
      </c>
      <c r="N65" s="45">
        <v>7.0122999999999998</v>
      </c>
      <c r="O65" s="45">
        <v>9.6880000000000006</v>
      </c>
      <c r="P65" s="45">
        <v>6.5395000000000003</v>
      </c>
    </row>
    <row r="66" spans="1:16" hidden="1" outlineLevel="1" collapsed="1">
      <c r="A66" s="13">
        <v>42217</v>
      </c>
      <c r="B66" s="45">
        <v>11.9893</v>
      </c>
      <c r="C66" s="45">
        <v>3.6223000000000001</v>
      </c>
      <c r="D66" s="45">
        <v>13.081200000000001</v>
      </c>
      <c r="E66" s="45">
        <v>15.4709</v>
      </c>
      <c r="F66" s="45">
        <v>10.085699999999999</v>
      </c>
      <c r="G66" s="45">
        <v>17.568000000000001</v>
      </c>
      <c r="H66" s="45">
        <v>5.1669999999999998</v>
      </c>
      <c r="I66" s="45">
        <v>19.911999999999999</v>
      </c>
      <c r="J66" s="45">
        <v>23.045500000000001</v>
      </c>
      <c r="K66" s="45">
        <v>19.404800000000002</v>
      </c>
      <c r="L66" s="45">
        <v>6.766</v>
      </c>
      <c r="M66" s="45">
        <v>1.5053000000000001</v>
      </c>
      <c r="N66" s="45">
        <v>6.7504999999999997</v>
      </c>
      <c r="O66" s="45">
        <v>10.1302</v>
      </c>
      <c r="P66" s="45">
        <v>9.2330000000000005</v>
      </c>
    </row>
    <row r="67" spans="1:16" hidden="1" outlineLevel="1" collapsed="1">
      <c r="A67" s="13">
        <v>42248</v>
      </c>
      <c r="B67" s="45">
        <v>10.8725</v>
      </c>
      <c r="C67" s="45">
        <v>3.3715000000000002</v>
      </c>
      <c r="D67" s="45">
        <v>12.080500000000001</v>
      </c>
      <c r="E67" s="45">
        <v>15.396699999999999</v>
      </c>
      <c r="F67" s="45">
        <v>10.6137</v>
      </c>
      <c r="G67" s="45">
        <v>17.093900000000001</v>
      </c>
      <c r="H67" s="45">
        <v>5.7111999999999998</v>
      </c>
      <c r="I67" s="45">
        <v>18.897400000000001</v>
      </c>
      <c r="J67" s="45">
        <v>22.373899999999999</v>
      </c>
      <c r="K67" s="45">
        <v>23.337900000000001</v>
      </c>
      <c r="L67" s="45">
        <v>6.4515000000000002</v>
      </c>
      <c r="M67" s="45">
        <v>1.8666</v>
      </c>
      <c r="N67" s="45">
        <v>6.9451999999999998</v>
      </c>
      <c r="O67" s="45">
        <v>9.7164000000000001</v>
      </c>
      <c r="P67" s="45">
        <v>10.198600000000001</v>
      </c>
    </row>
    <row r="68" spans="1:16" hidden="1" outlineLevel="1" collapsed="1">
      <c r="A68" s="13">
        <v>42278</v>
      </c>
      <c r="B68" s="45">
        <v>11.229900000000001</v>
      </c>
      <c r="C68" s="45">
        <v>2.7037</v>
      </c>
      <c r="D68" s="45">
        <v>13.2835</v>
      </c>
      <c r="E68" s="45">
        <v>14.7097</v>
      </c>
      <c r="F68" s="45">
        <v>9.8272999999999993</v>
      </c>
      <c r="G68" s="45">
        <v>17.0212</v>
      </c>
      <c r="H68" s="45">
        <v>4.5579999999999998</v>
      </c>
      <c r="I68" s="45">
        <v>19.848199999999999</v>
      </c>
      <c r="J68" s="45">
        <v>21.4802</v>
      </c>
      <c r="K68" s="45">
        <v>21.209800000000001</v>
      </c>
      <c r="L68" s="45">
        <v>5.8455000000000004</v>
      </c>
      <c r="M68" s="45">
        <v>1.1776</v>
      </c>
      <c r="N68" s="45">
        <v>6.8400999999999996</v>
      </c>
      <c r="O68" s="45">
        <v>8.7292000000000005</v>
      </c>
      <c r="P68" s="45">
        <v>7.4504000000000001</v>
      </c>
    </row>
    <row r="69" spans="1:16" hidden="1" outlineLevel="1" collapsed="1">
      <c r="A69" s="13">
        <v>42309</v>
      </c>
      <c r="B69" s="45">
        <v>10.3424</v>
      </c>
      <c r="C69" s="45">
        <v>2.6585000000000001</v>
      </c>
      <c r="D69" s="45">
        <v>11.857900000000001</v>
      </c>
      <c r="E69" s="45">
        <v>14.395099999999999</v>
      </c>
      <c r="F69" s="45">
        <v>7.8387000000000002</v>
      </c>
      <c r="G69" s="45">
        <v>16.894300000000001</v>
      </c>
      <c r="H69" s="45">
        <v>4.6725000000000003</v>
      </c>
      <c r="I69" s="45">
        <v>19.714400000000001</v>
      </c>
      <c r="J69" s="45">
        <v>21.1525</v>
      </c>
      <c r="K69" s="45">
        <v>21.140999999999998</v>
      </c>
      <c r="L69" s="45">
        <v>5.5488999999999997</v>
      </c>
      <c r="M69" s="45">
        <v>1.1318999999999999</v>
      </c>
      <c r="N69" s="45">
        <v>6.4446000000000003</v>
      </c>
      <c r="O69" s="45">
        <v>7.7626999999999997</v>
      </c>
      <c r="P69" s="45">
        <v>5.2713999999999999</v>
      </c>
    </row>
    <row r="70" spans="1:16" hidden="1" outlineLevel="1" collapsed="1">
      <c r="A70" s="13">
        <v>42339</v>
      </c>
      <c r="B70" s="45">
        <v>10.1892</v>
      </c>
      <c r="C70" s="45">
        <v>2.7330000000000001</v>
      </c>
      <c r="D70" s="45">
        <v>12.4297</v>
      </c>
      <c r="E70" s="45">
        <v>12.5143</v>
      </c>
      <c r="F70" s="45">
        <v>10.775700000000001</v>
      </c>
      <c r="G70" s="45">
        <v>16.417100000000001</v>
      </c>
      <c r="H70" s="45">
        <v>5.1025999999999998</v>
      </c>
      <c r="I70" s="45">
        <v>19.378599999999999</v>
      </c>
      <c r="J70" s="45">
        <v>20.744</v>
      </c>
      <c r="K70" s="45">
        <v>18.4072</v>
      </c>
      <c r="L70" s="45">
        <v>5.5347</v>
      </c>
      <c r="M70" s="45">
        <v>1.1116999999999999</v>
      </c>
      <c r="N70" s="45">
        <v>6.5575999999999999</v>
      </c>
      <c r="O70" s="45">
        <v>8.0579000000000001</v>
      </c>
      <c r="P70" s="45">
        <v>8.0981000000000005</v>
      </c>
    </row>
    <row r="71" spans="1:16" hidden="1" outlineLevel="1" collapsed="1">
      <c r="A71" s="13">
        <v>42370</v>
      </c>
      <c r="B71" s="45">
        <v>9.6511999999999993</v>
      </c>
      <c r="C71" s="45">
        <v>2.3881000000000001</v>
      </c>
      <c r="D71" s="45">
        <v>12.2896</v>
      </c>
      <c r="E71" s="45">
        <v>13.7043</v>
      </c>
      <c r="F71" s="45">
        <v>13.5373</v>
      </c>
      <c r="G71" s="45">
        <v>15.355399999999999</v>
      </c>
      <c r="H71" s="45">
        <v>4.3121999999999998</v>
      </c>
      <c r="I71" s="45">
        <v>18.869700000000002</v>
      </c>
      <c r="J71" s="45">
        <v>20.136800000000001</v>
      </c>
      <c r="K71" s="45">
        <v>21.1342</v>
      </c>
      <c r="L71" s="45">
        <v>5.0057</v>
      </c>
      <c r="M71" s="45">
        <v>1.1246</v>
      </c>
      <c r="N71" s="45">
        <v>6.2998000000000003</v>
      </c>
      <c r="O71" s="45">
        <v>8.4998000000000005</v>
      </c>
      <c r="P71" s="45">
        <v>5.7192999999999996</v>
      </c>
    </row>
    <row r="72" spans="1:16" hidden="1" outlineLevel="1" collapsed="1">
      <c r="A72" s="13">
        <v>42401</v>
      </c>
      <c r="B72" s="45">
        <v>10.3773</v>
      </c>
      <c r="C72" s="45">
        <v>4.3056000000000001</v>
      </c>
      <c r="D72" s="45">
        <v>11.410500000000001</v>
      </c>
      <c r="E72" s="45">
        <v>13.053699999999999</v>
      </c>
      <c r="F72" s="45">
        <v>9.8689</v>
      </c>
      <c r="G72" s="45">
        <v>16.9162</v>
      </c>
      <c r="H72" s="45">
        <v>7.9364999999999997</v>
      </c>
      <c r="I72" s="45">
        <v>18.609000000000002</v>
      </c>
      <c r="J72" s="45">
        <v>19.604900000000001</v>
      </c>
      <c r="K72" s="45">
        <v>18.569500000000001</v>
      </c>
      <c r="L72" s="45">
        <v>5.7084999999999999</v>
      </c>
      <c r="M72" s="45">
        <v>1.8303</v>
      </c>
      <c r="N72" s="45">
        <v>6.1608000000000001</v>
      </c>
      <c r="O72" s="45">
        <v>7.7404000000000002</v>
      </c>
      <c r="P72" s="45">
        <v>9.6575000000000006</v>
      </c>
    </row>
    <row r="73" spans="1:16" hidden="1" outlineLevel="1" collapsed="1">
      <c r="A73" s="13">
        <v>42430</v>
      </c>
      <c r="B73" s="45">
        <v>10.7967</v>
      </c>
      <c r="C73" s="45">
        <v>6.9570999999999996</v>
      </c>
      <c r="D73" s="45">
        <v>10.8592</v>
      </c>
      <c r="E73" s="45">
        <v>12.786199999999999</v>
      </c>
      <c r="F73" s="45">
        <v>11.245100000000001</v>
      </c>
      <c r="G73" s="45">
        <v>17.310600000000001</v>
      </c>
      <c r="H73" s="45">
        <v>9.7847000000000008</v>
      </c>
      <c r="I73" s="45">
        <v>18.435600000000001</v>
      </c>
      <c r="J73" s="45">
        <v>18.880500000000001</v>
      </c>
      <c r="K73" s="45">
        <v>18.420999999999999</v>
      </c>
      <c r="L73" s="45">
        <v>5.6429999999999998</v>
      </c>
      <c r="M73" s="45">
        <v>2.4238</v>
      </c>
      <c r="N73" s="45">
        <v>5.6139999999999999</v>
      </c>
      <c r="O73" s="45">
        <v>7.1589999999999998</v>
      </c>
      <c r="P73" s="45">
        <v>7.7759</v>
      </c>
    </row>
    <row r="74" spans="1:16" hidden="1" outlineLevel="1" collapsed="1">
      <c r="A74" s="13">
        <v>42461</v>
      </c>
      <c r="B74" s="45">
        <v>11.3109</v>
      </c>
      <c r="C74" s="45">
        <v>7.1898</v>
      </c>
      <c r="D74" s="45">
        <v>11.298400000000001</v>
      </c>
      <c r="E74" s="45">
        <v>13.520899999999999</v>
      </c>
      <c r="F74" s="45">
        <v>11.4496</v>
      </c>
      <c r="G74" s="45">
        <v>16.7729</v>
      </c>
      <c r="H74" s="45">
        <v>9.2020999999999997</v>
      </c>
      <c r="I74" s="45">
        <v>17.880400000000002</v>
      </c>
      <c r="J74" s="45">
        <v>18.4878</v>
      </c>
      <c r="K74" s="45">
        <v>16.720600000000001</v>
      </c>
      <c r="L74" s="45">
        <v>5.2981999999999996</v>
      </c>
      <c r="M74" s="45">
        <v>1.8957999999999999</v>
      </c>
      <c r="N74" s="45">
        <v>5.1761999999999997</v>
      </c>
      <c r="O74" s="45">
        <v>6.9459999999999997</v>
      </c>
      <c r="P74" s="45">
        <v>8.2763000000000009</v>
      </c>
    </row>
    <row r="75" spans="1:16" hidden="1" outlineLevel="1" collapsed="1">
      <c r="A75" s="13">
        <v>42491</v>
      </c>
      <c r="B75" s="45">
        <v>10.691700000000001</v>
      </c>
      <c r="C75" s="45">
        <v>5.2363999999999997</v>
      </c>
      <c r="D75" s="45">
        <v>11.423999999999999</v>
      </c>
      <c r="E75" s="45">
        <v>11.447800000000001</v>
      </c>
      <c r="F75" s="45">
        <v>14.0884</v>
      </c>
      <c r="G75" s="45">
        <v>16.2104</v>
      </c>
      <c r="H75" s="45">
        <v>7.8555999999999999</v>
      </c>
      <c r="I75" s="45">
        <v>17.489899999999999</v>
      </c>
      <c r="J75" s="45">
        <v>17.876999999999999</v>
      </c>
      <c r="K75" s="45">
        <v>19.177900000000001</v>
      </c>
      <c r="L75" s="45">
        <v>5.2946999999999997</v>
      </c>
      <c r="M75" s="45">
        <v>1.5434000000000001</v>
      </c>
      <c r="N75" s="45">
        <v>5.4336000000000002</v>
      </c>
      <c r="O75" s="45">
        <v>6.3480999999999996</v>
      </c>
      <c r="P75" s="45">
        <v>5.0559000000000003</v>
      </c>
    </row>
    <row r="76" spans="1:16" hidden="1" outlineLevel="1" collapsed="1">
      <c r="A76" s="13">
        <v>42522</v>
      </c>
      <c r="B76" s="45">
        <v>9.8966999999999992</v>
      </c>
      <c r="C76" s="45">
        <v>4.6600999999999999</v>
      </c>
      <c r="D76" s="45">
        <v>10.523300000000001</v>
      </c>
      <c r="E76" s="45">
        <v>11.732100000000001</v>
      </c>
      <c r="F76" s="45">
        <v>13.7257</v>
      </c>
      <c r="G76" s="45">
        <v>15.603199999999999</v>
      </c>
      <c r="H76" s="45">
        <v>7.9485999999999999</v>
      </c>
      <c r="I76" s="45">
        <v>16.986000000000001</v>
      </c>
      <c r="J76" s="45">
        <v>17.328600000000002</v>
      </c>
      <c r="K76" s="45">
        <v>18.625699999999998</v>
      </c>
      <c r="L76" s="45">
        <v>4.7140000000000004</v>
      </c>
      <c r="M76" s="45">
        <v>1.2626999999999999</v>
      </c>
      <c r="N76" s="45">
        <v>4.8463000000000003</v>
      </c>
      <c r="O76" s="45">
        <v>6.6223000000000001</v>
      </c>
      <c r="P76" s="45">
        <v>5.9508999999999999</v>
      </c>
    </row>
    <row r="77" spans="1:16" hidden="1" outlineLevel="1" collapsed="1">
      <c r="A77" s="13">
        <v>42552</v>
      </c>
      <c r="B77" s="45">
        <v>9.6989000000000001</v>
      </c>
      <c r="C77" s="45">
        <v>5.0633999999999997</v>
      </c>
      <c r="D77" s="45">
        <v>10.136799999999999</v>
      </c>
      <c r="E77" s="45">
        <v>11.9171</v>
      </c>
      <c r="F77" s="45">
        <v>11.060600000000001</v>
      </c>
      <c r="G77" s="45">
        <v>14.9255</v>
      </c>
      <c r="H77" s="45">
        <v>7.9555999999999996</v>
      </c>
      <c r="I77" s="45">
        <v>16.235199999999999</v>
      </c>
      <c r="J77" s="45">
        <v>16.8338</v>
      </c>
      <c r="K77" s="45">
        <v>18.996500000000001</v>
      </c>
      <c r="L77" s="45">
        <v>4.2500999999999998</v>
      </c>
      <c r="M77" s="45">
        <v>1.3448</v>
      </c>
      <c r="N77" s="45">
        <v>4.4298000000000002</v>
      </c>
      <c r="O77" s="45">
        <v>5.7534000000000001</v>
      </c>
      <c r="P77" s="45">
        <v>7.1887999999999996</v>
      </c>
    </row>
    <row r="78" spans="1:16" hidden="1" outlineLevel="1" collapsed="1">
      <c r="A78" s="13">
        <v>42583</v>
      </c>
      <c r="B78" s="45">
        <v>8.8040000000000003</v>
      </c>
      <c r="C78" s="45">
        <v>3.3371</v>
      </c>
      <c r="D78" s="45">
        <v>10.1409</v>
      </c>
      <c r="E78" s="45">
        <v>10.790800000000001</v>
      </c>
      <c r="F78" s="45">
        <v>12.0654</v>
      </c>
      <c r="G78" s="45">
        <v>14.1554</v>
      </c>
      <c r="H78" s="45">
        <v>6.0975999999999999</v>
      </c>
      <c r="I78" s="45">
        <v>16.0397</v>
      </c>
      <c r="J78" s="45">
        <v>16.5654</v>
      </c>
      <c r="K78" s="45">
        <v>18.133900000000001</v>
      </c>
      <c r="L78" s="45">
        <v>3.8089</v>
      </c>
      <c r="M78" s="45">
        <v>1.1099000000000001</v>
      </c>
      <c r="N78" s="45">
        <v>4.1898</v>
      </c>
      <c r="O78" s="45">
        <v>5.7363999999999997</v>
      </c>
      <c r="P78" s="45">
        <v>6.0293999999999999</v>
      </c>
    </row>
    <row r="79" spans="1:16" hidden="1" outlineLevel="1" collapsed="1">
      <c r="A79" s="13">
        <v>42614</v>
      </c>
      <c r="B79" s="45">
        <v>8.4303000000000008</v>
      </c>
      <c r="C79" s="45">
        <v>3.3281999999999998</v>
      </c>
      <c r="D79" s="45">
        <v>9.7013999999999996</v>
      </c>
      <c r="E79" s="45">
        <v>10.548299999999999</v>
      </c>
      <c r="F79" s="45">
        <v>10.0349</v>
      </c>
      <c r="G79" s="45">
        <v>13.864000000000001</v>
      </c>
      <c r="H79" s="45">
        <v>6.2591999999999999</v>
      </c>
      <c r="I79" s="45">
        <v>15.5519</v>
      </c>
      <c r="J79" s="45">
        <v>16.418600000000001</v>
      </c>
      <c r="K79" s="45">
        <v>20.0534</v>
      </c>
      <c r="L79" s="45">
        <v>3.9554</v>
      </c>
      <c r="M79" s="45">
        <v>1.3717999999999999</v>
      </c>
      <c r="N79" s="45">
        <v>4.2031000000000001</v>
      </c>
      <c r="O79" s="45">
        <v>5.6235999999999997</v>
      </c>
      <c r="P79" s="45">
        <v>9.7955000000000005</v>
      </c>
    </row>
    <row r="80" spans="1:16" hidden="1" outlineLevel="1" collapsed="1">
      <c r="A80" s="13">
        <v>42644</v>
      </c>
      <c r="B80" s="45">
        <v>8.6524000000000001</v>
      </c>
      <c r="C80" s="45">
        <v>3.8397000000000001</v>
      </c>
      <c r="D80" s="45">
        <v>9.6167999999999996</v>
      </c>
      <c r="E80" s="45">
        <v>11.2143</v>
      </c>
      <c r="F80" s="45">
        <v>14.902699999999999</v>
      </c>
      <c r="G80" s="45">
        <v>14.015599999999999</v>
      </c>
      <c r="H80" s="45">
        <v>6.6803999999999997</v>
      </c>
      <c r="I80" s="45">
        <v>15.943300000000001</v>
      </c>
      <c r="J80" s="45">
        <v>17.022500000000001</v>
      </c>
      <c r="K80" s="45">
        <v>22.936499999999999</v>
      </c>
      <c r="L80" s="45">
        <v>3.9710999999999999</v>
      </c>
      <c r="M80" s="45">
        <v>1.1657</v>
      </c>
      <c r="N80" s="45">
        <v>4.3151000000000002</v>
      </c>
      <c r="O80" s="45">
        <v>6.0156000000000001</v>
      </c>
      <c r="P80" s="45">
        <v>6.5707000000000004</v>
      </c>
    </row>
    <row r="81" spans="1:16" hidden="1" outlineLevel="1" collapsed="1">
      <c r="A81" s="13">
        <v>42675</v>
      </c>
      <c r="B81" s="45">
        <v>9.3247</v>
      </c>
      <c r="C81" s="45">
        <v>4.3971999999999998</v>
      </c>
      <c r="D81" s="45">
        <v>10.208299999999999</v>
      </c>
      <c r="E81" s="45">
        <v>11.694800000000001</v>
      </c>
      <c r="F81" s="45">
        <v>8.6807999999999996</v>
      </c>
      <c r="G81" s="45">
        <v>14.4899</v>
      </c>
      <c r="H81" s="45">
        <v>7.4862000000000002</v>
      </c>
      <c r="I81" s="45">
        <v>16.098299999999998</v>
      </c>
      <c r="J81" s="45">
        <v>17.305099999999999</v>
      </c>
      <c r="K81" s="45">
        <v>18.852499999999999</v>
      </c>
      <c r="L81" s="45">
        <v>4.4965000000000002</v>
      </c>
      <c r="M81" s="45">
        <v>1.0746</v>
      </c>
      <c r="N81" s="45">
        <v>4.5444000000000004</v>
      </c>
      <c r="O81" s="45">
        <v>7.0715000000000003</v>
      </c>
      <c r="P81" s="45">
        <v>8.2829999999999995</v>
      </c>
    </row>
    <row r="82" spans="1:16" hidden="1" outlineLevel="1" collapsed="1">
      <c r="A82" s="13">
        <v>42705</v>
      </c>
      <c r="B82" s="45">
        <v>8.9499999999999993</v>
      </c>
      <c r="C82" s="45">
        <v>4.0004</v>
      </c>
      <c r="D82" s="45">
        <v>9.7927</v>
      </c>
      <c r="E82" s="45">
        <v>11.319900000000001</v>
      </c>
      <c r="F82" s="45">
        <v>10.832100000000001</v>
      </c>
      <c r="G82" s="45">
        <v>14.2432</v>
      </c>
      <c r="H82" s="45">
        <v>7.1174999999999997</v>
      </c>
      <c r="I82" s="45">
        <v>15.7317</v>
      </c>
      <c r="J82" s="45">
        <v>17.5472</v>
      </c>
      <c r="K82" s="45">
        <v>19.4147</v>
      </c>
      <c r="L82" s="45">
        <v>4.6356000000000002</v>
      </c>
      <c r="M82" s="45">
        <v>1.202</v>
      </c>
      <c r="N82" s="45">
        <v>4.7077</v>
      </c>
      <c r="O82" s="45">
        <v>7.1513999999999998</v>
      </c>
      <c r="P82" s="45">
        <v>9.34</v>
      </c>
    </row>
    <row r="83" spans="1:16" hidden="1" outlineLevel="1" collapsed="1">
      <c r="A83" s="13">
        <v>42736</v>
      </c>
      <c r="B83" s="45">
        <v>8.577</v>
      </c>
      <c r="C83" s="45">
        <v>4.0758999999999999</v>
      </c>
      <c r="D83" s="45">
        <v>9.1150000000000002</v>
      </c>
      <c r="E83" s="45">
        <v>10.799099999999999</v>
      </c>
      <c r="F83" s="45">
        <v>12.5175</v>
      </c>
      <c r="G83" s="45">
        <v>13.9884</v>
      </c>
      <c r="H83" s="45">
        <v>7.3089000000000004</v>
      </c>
      <c r="I83" s="45">
        <v>15.0846</v>
      </c>
      <c r="J83" s="45">
        <v>17.022600000000001</v>
      </c>
      <c r="K83" s="45">
        <v>19.073399999999999</v>
      </c>
      <c r="L83" s="45">
        <v>4.1942000000000004</v>
      </c>
      <c r="M83" s="45">
        <v>1.2213000000000001</v>
      </c>
      <c r="N83" s="45">
        <v>4.1608000000000001</v>
      </c>
      <c r="O83" s="45">
        <v>6.3528000000000002</v>
      </c>
      <c r="P83" s="45">
        <v>7.0419</v>
      </c>
    </row>
    <row r="84" spans="1:16" hidden="1" outlineLevel="1" collapsed="1">
      <c r="A84" s="13">
        <v>42767</v>
      </c>
      <c r="B84" s="45">
        <v>8.2896999999999998</v>
      </c>
      <c r="C84" s="45">
        <v>3.6324999999999998</v>
      </c>
      <c r="D84" s="45">
        <v>8.9916</v>
      </c>
      <c r="E84" s="45">
        <v>11.1835</v>
      </c>
      <c r="F84" s="45">
        <v>14.5936</v>
      </c>
      <c r="G84" s="45">
        <v>13.265599999999999</v>
      </c>
      <c r="H84" s="45">
        <v>6.4843000000000002</v>
      </c>
      <c r="I84" s="45">
        <v>14.680199999999999</v>
      </c>
      <c r="J84" s="45">
        <v>16.245200000000001</v>
      </c>
      <c r="K84" s="45">
        <v>18.246300000000002</v>
      </c>
      <c r="L84" s="45">
        <v>3.6823000000000001</v>
      </c>
      <c r="M84" s="45">
        <v>1.1020000000000001</v>
      </c>
      <c r="N84" s="45">
        <v>3.7250999999999999</v>
      </c>
      <c r="O84" s="45">
        <v>6.3098000000000001</v>
      </c>
      <c r="P84" s="45">
        <v>3.9055</v>
      </c>
    </row>
    <row r="85" spans="1:16" hidden="1" outlineLevel="1" collapsed="1">
      <c r="A85" s="13">
        <v>42795</v>
      </c>
      <c r="B85" s="45">
        <v>7.9535999999999998</v>
      </c>
      <c r="C85" s="45">
        <v>3.472</v>
      </c>
      <c r="D85" s="45">
        <v>8.8160000000000007</v>
      </c>
      <c r="E85" s="45">
        <v>10.968500000000001</v>
      </c>
      <c r="F85" s="45">
        <v>7.0911</v>
      </c>
      <c r="G85" s="45">
        <v>13.1699</v>
      </c>
      <c r="H85" s="45">
        <v>6.7766000000000002</v>
      </c>
      <c r="I85" s="45">
        <v>14.3931</v>
      </c>
      <c r="J85" s="45">
        <v>16.408000000000001</v>
      </c>
      <c r="K85" s="45">
        <v>16.7014</v>
      </c>
      <c r="L85" s="45">
        <v>3.2915000000000001</v>
      </c>
      <c r="M85" s="45">
        <v>1.0584</v>
      </c>
      <c r="N85" s="45">
        <v>3.6027</v>
      </c>
      <c r="O85" s="45">
        <v>5.4626999999999999</v>
      </c>
      <c r="P85" s="45">
        <v>4.4627999999999997</v>
      </c>
    </row>
    <row r="86" spans="1:16" hidden="1" outlineLevel="1" collapsed="1">
      <c r="A86" s="13">
        <v>42826</v>
      </c>
      <c r="B86" s="45">
        <v>7.7647000000000004</v>
      </c>
      <c r="C86" s="45">
        <v>4.1433</v>
      </c>
      <c r="D86" s="45">
        <v>8.7116000000000007</v>
      </c>
      <c r="E86" s="45">
        <v>10.053100000000001</v>
      </c>
      <c r="F86" s="45">
        <v>10.3001</v>
      </c>
      <c r="G86" s="45">
        <v>12.6533</v>
      </c>
      <c r="H86" s="45">
        <v>7.4218000000000002</v>
      </c>
      <c r="I86" s="45">
        <v>14.207000000000001</v>
      </c>
      <c r="J86" s="45">
        <v>15.5223</v>
      </c>
      <c r="K86" s="45">
        <v>17.592199999999998</v>
      </c>
      <c r="L86" s="45">
        <v>3.2410000000000001</v>
      </c>
      <c r="M86" s="45">
        <v>1.0841000000000001</v>
      </c>
      <c r="N86" s="45">
        <v>3.5030000000000001</v>
      </c>
      <c r="O86" s="45">
        <v>5.3777999999999997</v>
      </c>
      <c r="P86" s="45">
        <v>5.0648</v>
      </c>
    </row>
    <row r="87" spans="1:16" hidden="1" outlineLevel="1" collapsed="1">
      <c r="A87" s="13">
        <v>42856</v>
      </c>
      <c r="B87" s="45">
        <v>7.3807</v>
      </c>
      <c r="C87" s="45">
        <v>3.1974</v>
      </c>
      <c r="D87" s="45">
        <v>8.5427</v>
      </c>
      <c r="E87" s="45">
        <v>9.2803000000000004</v>
      </c>
      <c r="F87" s="45">
        <v>8.0058000000000007</v>
      </c>
      <c r="G87" s="45">
        <v>12.2898</v>
      </c>
      <c r="H87" s="45">
        <v>5.8160999999999996</v>
      </c>
      <c r="I87" s="45">
        <v>13.9734</v>
      </c>
      <c r="J87" s="45">
        <v>15.006600000000001</v>
      </c>
      <c r="K87" s="45">
        <v>14.713699999999999</v>
      </c>
      <c r="L87" s="45">
        <v>3.0371000000000001</v>
      </c>
      <c r="M87" s="45">
        <v>1.1335999999999999</v>
      </c>
      <c r="N87" s="45">
        <v>3.2048999999999999</v>
      </c>
      <c r="O87" s="45">
        <v>4.7625999999999999</v>
      </c>
      <c r="P87" s="45">
        <v>6.4955999999999996</v>
      </c>
    </row>
    <row r="88" spans="1:16" hidden="1" outlineLevel="1" collapsed="1">
      <c r="A88" s="13">
        <v>42887</v>
      </c>
      <c r="B88" s="45">
        <v>7.1097999999999999</v>
      </c>
      <c r="C88" s="45">
        <v>3.1875</v>
      </c>
      <c r="D88" s="45">
        <v>8.4724000000000004</v>
      </c>
      <c r="E88" s="45">
        <v>8.4679000000000002</v>
      </c>
      <c r="F88" s="45">
        <v>8.3361999999999998</v>
      </c>
      <c r="G88" s="45">
        <v>12.2005</v>
      </c>
      <c r="H88" s="45">
        <v>5.9077000000000002</v>
      </c>
      <c r="I88" s="45">
        <v>14.1168</v>
      </c>
      <c r="J88" s="45">
        <v>15.01</v>
      </c>
      <c r="K88" s="45">
        <v>15.5556</v>
      </c>
      <c r="L88" s="45">
        <v>3.016</v>
      </c>
      <c r="M88" s="45">
        <v>1.0505</v>
      </c>
      <c r="N88" s="45">
        <v>3.157</v>
      </c>
      <c r="O88" s="45">
        <v>4.6753999999999998</v>
      </c>
      <c r="P88" s="45">
        <v>7.2247000000000003</v>
      </c>
    </row>
    <row r="89" spans="1:16" hidden="1" outlineLevel="1" collapsed="1">
      <c r="A89" s="13">
        <v>42917</v>
      </c>
      <c r="B89" s="45">
        <v>6.7230999999999996</v>
      </c>
      <c r="C89" s="45">
        <v>2.4144999999999999</v>
      </c>
      <c r="D89" s="45">
        <v>7.8197000000000001</v>
      </c>
      <c r="E89" s="45">
        <v>8.7184000000000008</v>
      </c>
      <c r="F89" s="45">
        <v>7.3727</v>
      </c>
      <c r="G89" s="45">
        <v>11.9717</v>
      </c>
      <c r="H89" s="45">
        <v>4.5262000000000002</v>
      </c>
      <c r="I89" s="45">
        <v>13.902100000000001</v>
      </c>
      <c r="J89" s="45">
        <v>14.7309</v>
      </c>
      <c r="K89" s="45">
        <v>14.9129</v>
      </c>
      <c r="L89" s="45">
        <v>2.6838000000000002</v>
      </c>
      <c r="M89" s="45">
        <v>0.96360000000000001</v>
      </c>
      <c r="N89" s="45">
        <v>2.8959000000000001</v>
      </c>
      <c r="O89" s="45">
        <v>4.0686</v>
      </c>
      <c r="P89" s="45">
        <v>4.1372999999999998</v>
      </c>
    </row>
    <row r="90" spans="1:16" hidden="1" outlineLevel="1" collapsed="1">
      <c r="A90" s="13">
        <v>42948</v>
      </c>
      <c r="B90" s="45">
        <v>6.5891000000000002</v>
      </c>
      <c r="C90" s="45">
        <v>2.6846999999999999</v>
      </c>
      <c r="D90" s="45">
        <v>7.5815000000000001</v>
      </c>
      <c r="E90" s="45">
        <v>8.4352999999999998</v>
      </c>
      <c r="F90" s="45">
        <v>8.6715</v>
      </c>
      <c r="G90" s="45">
        <v>11.2681</v>
      </c>
      <c r="H90" s="45">
        <v>4.6528</v>
      </c>
      <c r="I90" s="45">
        <v>13.132899999999999</v>
      </c>
      <c r="J90" s="45">
        <v>14.2385</v>
      </c>
      <c r="K90" s="45">
        <v>15.4404</v>
      </c>
      <c r="L90" s="45">
        <v>2.6501999999999999</v>
      </c>
      <c r="M90" s="45">
        <v>0.95250000000000001</v>
      </c>
      <c r="N90" s="45">
        <v>2.8473999999999999</v>
      </c>
      <c r="O90" s="45">
        <v>3.9047999999999998</v>
      </c>
      <c r="P90" s="45">
        <v>5.3762999999999996</v>
      </c>
    </row>
    <row r="91" spans="1:16" hidden="1" outlineLevel="1" collapsed="1">
      <c r="A91" s="13">
        <v>42979</v>
      </c>
      <c r="B91" s="45">
        <v>5.9648000000000003</v>
      </c>
      <c r="C91" s="45">
        <v>2.2128999999999999</v>
      </c>
      <c r="D91" s="45">
        <v>7.2976000000000001</v>
      </c>
      <c r="E91" s="45">
        <v>7.7229999999999999</v>
      </c>
      <c r="F91" s="45">
        <v>5.4743000000000004</v>
      </c>
      <c r="G91" s="45">
        <v>10.419600000000001</v>
      </c>
      <c r="H91" s="45">
        <v>3.8871000000000002</v>
      </c>
      <c r="I91" s="45">
        <v>12.612399999999999</v>
      </c>
      <c r="J91" s="45">
        <v>13.949400000000001</v>
      </c>
      <c r="K91" s="45">
        <v>15.1816</v>
      </c>
      <c r="L91" s="45">
        <v>2.5243000000000002</v>
      </c>
      <c r="M91" s="45">
        <v>0.91090000000000004</v>
      </c>
      <c r="N91" s="45">
        <v>2.7753000000000001</v>
      </c>
      <c r="O91" s="45">
        <v>3.8628</v>
      </c>
      <c r="P91" s="45">
        <v>2.7759999999999998</v>
      </c>
    </row>
    <row r="92" spans="1:16" hidden="1" outlineLevel="1" collapsed="1">
      <c r="A92" s="13">
        <v>43009</v>
      </c>
      <c r="B92" s="45">
        <v>5.8132000000000001</v>
      </c>
      <c r="C92" s="45">
        <v>2.0988000000000002</v>
      </c>
      <c r="D92" s="45">
        <v>7.0167000000000002</v>
      </c>
      <c r="E92" s="45">
        <v>7.3418000000000001</v>
      </c>
      <c r="F92" s="45">
        <v>4.1853999999999996</v>
      </c>
      <c r="G92" s="45">
        <v>10.6936</v>
      </c>
      <c r="H92" s="45">
        <v>3.9701</v>
      </c>
      <c r="I92" s="45">
        <v>12.589</v>
      </c>
      <c r="J92" s="45">
        <v>13.8436</v>
      </c>
      <c r="K92" s="45">
        <v>14.4567</v>
      </c>
      <c r="L92" s="45">
        <v>2.5453999999999999</v>
      </c>
      <c r="M92" s="45">
        <v>0.93540000000000001</v>
      </c>
      <c r="N92" s="45">
        <v>2.7643</v>
      </c>
      <c r="O92" s="45">
        <v>3.9024000000000001</v>
      </c>
      <c r="P92" s="45">
        <v>2.7254</v>
      </c>
    </row>
    <row r="93" spans="1:16" hidden="1" outlineLevel="1" collapsed="1">
      <c r="A93" s="13">
        <v>43040</v>
      </c>
      <c r="B93" s="45">
        <v>6.2557999999999998</v>
      </c>
      <c r="C93" s="45">
        <v>2.4074</v>
      </c>
      <c r="D93" s="45">
        <v>7.5983000000000001</v>
      </c>
      <c r="E93" s="45">
        <v>7.7206999999999999</v>
      </c>
      <c r="F93" s="45">
        <v>9.1920999999999999</v>
      </c>
      <c r="G93" s="45">
        <v>11.150499999999999</v>
      </c>
      <c r="H93" s="45">
        <v>4.5446</v>
      </c>
      <c r="I93" s="45">
        <v>13.1363</v>
      </c>
      <c r="J93" s="45">
        <v>13.684900000000001</v>
      </c>
      <c r="K93" s="45">
        <v>14.1416</v>
      </c>
      <c r="L93" s="45">
        <v>2.4277000000000002</v>
      </c>
      <c r="M93" s="45">
        <v>0.95899999999999996</v>
      </c>
      <c r="N93" s="45">
        <v>2.6021999999999998</v>
      </c>
      <c r="O93" s="45">
        <v>3.8675999999999999</v>
      </c>
      <c r="P93" s="45">
        <v>5.9249999999999998</v>
      </c>
    </row>
    <row r="94" spans="1:16" hidden="1" outlineLevel="1" collapsed="1">
      <c r="A94" s="13">
        <v>43070</v>
      </c>
      <c r="B94" s="45">
        <v>6.4344999999999999</v>
      </c>
      <c r="C94" s="45">
        <v>2.2111999999999998</v>
      </c>
      <c r="D94" s="45">
        <v>7.6707000000000001</v>
      </c>
      <c r="E94" s="45">
        <v>9.3055000000000003</v>
      </c>
      <c r="F94" s="45">
        <v>6.6657999999999999</v>
      </c>
      <c r="G94" s="45">
        <v>11.4163</v>
      </c>
      <c r="H94" s="45">
        <v>4.2732000000000001</v>
      </c>
      <c r="I94" s="45">
        <v>13.1868</v>
      </c>
      <c r="J94" s="45">
        <v>14.5589</v>
      </c>
      <c r="K94" s="45">
        <v>14.844900000000001</v>
      </c>
      <c r="L94" s="45">
        <v>2.3157999999999999</v>
      </c>
      <c r="M94" s="45">
        <v>0.95020000000000004</v>
      </c>
      <c r="N94" s="45">
        <v>2.7029999999999998</v>
      </c>
      <c r="O94" s="45">
        <v>3.9413999999999998</v>
      </c>
      <c r="P94" s="45">
        <v>5.2352999999999996</v>
      </c>
    </row>
    <row r="95" spans="1:16" hidden="1" outlineLevel="1" collapsed="1">
      <c r="A95" s="13">
        <v>43101</v>
      </c>
      <c r="B95" s="45">
        <v>6.4191000000000003</v>
      </c>
      <c r="C95" s="45">
        <v>1.8958999999999999</v>
      </c>
      <c r="D95" s="45">
        <v>7.6166</v>
      </c>
      <c r="E95" s="45">
        <v>8.7668999999999997</v>
      </c>
      <c r="F95" s="45">
        <v>11.3042</v>
      </c>
      <c r="G95" s="45">
        <v>11.727499999999999</v>
      </c>
      <c r="H95" s="45">
        <v>3.7919</v>
      </c>
      <c r="I95" s="45">
        <v>13.4171</v>
      </c>
      <c r="J95" s="45">
        <v>13.744899999999999</v>
      </c>
      <c r="K95" s="45">
        <v>14.810499999999999</v>
      </c>
      <c r="L95" s="45">
        <v>2.3281999999999998</v>
      </c>
      <c r="M95" s="45">
        <v>0.93659999999999999</v>
      </c>
      <c r="N95" s="45">
        <v>2.6766000000000001</v>
      </c>
      <c r="O95" s="45">
        <v>3.8978000000000002</v>
      </c>
      <c r="P95" s="45">
        <v>4.9916</v>
      </c>
    </row>
    <row r="96" spans="1:16" hidden="1" outlineLevel="1" collapsed="1">
      <c r="A96" s="13">
        <v>43132</v>
      </c>
      <c r="B96" s="45">
        <v>6.4440999999999997</v>
      </c>
      <c r="C96" s="45">
        <v>1.8666</v>
      </c>
      <c r="D96" s="45">
        <v>7.6199000000000003</v>
      </c>
      <c r="E96" s="45">
        <v>9.3449000000000009</v>
      </c>
      <c r="F96" s="45">
        <v>8.8056000000000001</v>
      </c>
      <c r="G96" s="45">
        <v>11.4579</v>
      </c>
      <c r="H96" s="45">
        <v>3.5539000000000001</v>
      </c>
      <c r="I96" s="45">
        <v>13.1351</v>
      </c>
      <c r="J96" s="45">
        <v>13.6838</v>
      </c>
      <c r="K96" s="45">
        <v>15.6379</v>
      </c>
      <c r="L96" s="45">
        <v>2.3138000000000001</v>
      </c>
      <c r="M96" s="45">
        <v>0.98419999999999996</v>
      </c>
      <c r="N96" s="45">
        <v>2.5895000000000001</v>
      </c>
      <c r="O96" s="45">
        <v>4.3663999999999996</v>
      </c>
      <c r="P96" s="45">
        <v>5.5591999999999997</v>
      </c>
    </row>
    <row r="97" spans="1:16" hidden="1" outlineLevel="1" collapsed="1">
      <c r="A97" s="13">
        <v>43160</v>
      </c>
      <c r="B97" s="45">
        <v>6.1898999999999997</v>
      </c>
      <c r="C97" s="45">
        <v>2.1065999999999998</v>
      </c>
      <c r="D97" s="45">
        <v>7.8010000000000002</v>
      </c>
      <c r="E97" s="45">
        <v>9.5032999999999994</v>
      </c>
      <c r="F97" s="45">
        <v>11.095599999999999</v>
      </c>
      <c r="G97" s="45">
        <v>10.677899999999999</v>
      </c>
      <c r="H97" s="45">
        <v>3.6810999999999998</v>
      </c>
      <c r="I97" s="45">
        <v>13.1911</v>
      </c>
      <c r="J97" s="45">
        <v>13.722099999999999</v>
      </c>
      <c r="K97" s="45">
        <v>14.098100000000001</v>
      </c>
      <c r="L97" s="45">
        <v>2.0190999999999999</v>
      </c>
      <c r="M97" s="45">
        <v>0.94979999999999998</v>
      </c>
      <c r="N97" s="45">
        <v>2.4594</v>
      </c>
      <c r="O97" s="45">
        <v>3.5975999999999999</v>
      </c>
      <c r="P97" s="45">
        <v>6.5218999999999996</v>
      </c>
    </row>
    <row r="98" spans="1:16" hidden="1" outlineLevel="1" collapsed="1">
      <c r="A98" s="13">
        <v>43191</v>
      </c>
      <c r="B98" s="45">
        <v>5.9763999999999999</v>
      </c>
      <c r="C98" s="45">
        <v>2.5261999999999998</v>
      </c>
      <c r="D98" s="45">
        <v>7.3714000000000004</v>
      </c>
      <c r="E98" s="45">
        <v>8.0620999999999992</v>
      </c>
      <c r="F98" s="45">
        <v>10.889699999999999</v>
      </c>
      <c r="G98" s="45">
        <v>10.8065</v>
      </c>
      <c r="H98" s="45">
        <v>4.5796000000000001</v>
      </c>
      <c r="I98" s="45">
        <v>13.255599999999999</v>
      </c>
      <c r="J98" s="45">
        <v>13.566800000000001</v>
      </c>
      <c r="K98" s="45">
        <v>16.393799999999999</v>
      </c>
      <c r="L98" s="45">
        <v>1.9765999999999999</v>
      </c>
      <c r="M98" s="45">
        <v>0.98199999999999998</v>
      </c>
      <c r="N98" s="45">
        <v>2.2896999999999998</v>
      </c>
      <c r="O98" s="45">
        <v>3.3452999999999999</v>
      </c>
      <c r="P98" s="45">
        <v>4.9482999999999997</v>
      </c>
    </row>
    <row r="99" spans="1:16" hidden="1" outlineLevel="1" collapsed="1">
      <c r="A99" s="13">
        <v>43221</v>
      </c>
      <c r="B99" s="45">
        <v>5.8308</v>
      </c>
      <c r="C99" s="45">
        <v>1.8495999999999999</v>
      </c>
      <c r="D99" s="45">
        <v>7.4236000000000004</v>
      </c>
      <c r="E99" s="45">
        <v>8.1313999999999993</v>
      </c>
      <c r="F99" s="45">
        <v>10.6173</v>
      </c>
      <c r="G99" s="45">
        <v>10.623799999999999</v>
      </c>
      <c r="H99" s="45">
        <v>3.1972</v>
      </c>
      <c r="I99" s="45">
        <v>13.182499999999999</v>
      </c>
      <c r="J99" s="45">
        <v>13.5008</v>
      </c>
      <c r="K99" s="45">
        <v>16.500399999999999</v>
      </c>
      <c r="L99" s="45">
        <v>1.9415</v>
      </c>
      <c r="M99" s="45">
        <v>0.98</v>
      </c>
      <c r="N99" s="45">
        <v>2.3024</v>
      </c>
      <c r="O99" s="45">
        <v>3.2166000000000001</v>
      </c>
      <c r="P99" s="45">
        <v>6.1791999999999998</v>
      </c>
    </row>
    <row r="100" spans="1:16" hidden="1" outlineLevel="1" collapsed="1">
      <c r="A100" s="13">
        <v>43252</v>
      </c>
      <c r="B100" s="45">
        <v>5.8150000000000004</v>
      </c>
      <c r="C100" s="45">
        <v>1.9169</v>
      </c>
      <c r="D100" s="45">
        <v>7.3221999999999996</v>
      </c>
      <c r="E100" s="45">
        <v>8.4141999999999992</v>
      </c>
      <c r="F100" s="45">
        <v>12.1068</v>
      </c>
      <c r="G100" s="45">
        <v>10.662599999999999</v>
      </c>
      <c r="H100" s="45">
        <v>3.4171</v>
      </c>
      <c r="I100" s="45">
        <v>13.082100000000001</v>
      </c>
      <c r="J100" s="45">
        <v>13.8711</v>
      </c>
      <c r="K100" s="45">
        <v>15.9719</v>
      </c>
      <c r="L100" s="45">
        <v>1.9704999999999999</v>
      </c>
      <c r="M100" s="45">
        <v>0.97489999999999999</v>
      </c>
      <c r="N100" s="45">
        <v>2.3443000000000001</v>
      </c>
      <c r="O100" s="45">
        <v>3.3169</v>
      </c>
      <c r="P100" s="45">
        <v>4.7378</v>
      </c>
    </row>
    <row r="101" spans="1:16" hidden="1" outlineLevel="1" collapsed="1">
      <c r="A101" s="13">
        <v>43282</v>
      </c>
      <c r="B101" s="45">
        <v>6.1436000000000002</v>
      </c>
      <c r="C101" s="45">
        <v>2.2401</v>
      </c>
      <c r="D101" s="45">
        <v>7.6680000000000001</v>
      </c>
      <c r="E101" s="45">
        <v>7.1948999999999996</v>
      </c>
      <c r="F101" s="45">
        <v>10.6571</v>
      </c>
      <c r="G101" s="45">
        <v>10.651300000000001</v>
      </c>
      <c r="H101" s="45">
        <v>3.6745000000000001</v>
      </c>
      <c r="I101" s="45">
        <v>13.2056</v>
      </c>
      <c r="J101" s="45">
        <v>13.3401</v>
      </c>
      <c r="K101" s="45">
        <v>16.439900000000002</v>
      </c>
      <c r="L101" s="45">
        <v>2.1173999999999999</v>
      </c>
      <c r="M101" s="45">
        <v>0.97409999999999997</v>
      </c>
      <c r="N101" s="45">
        <v>2.2791000000000001</v>
      </c>
      <c r="O101" s="45">
        <v>3.5912000000000002</v>
      </c>
      <c r="P101" s="45">
        <v>5.2032999999999996</v>
      </c>
    </row>
    <row r="102" spans="1:16" hidden="1" outlineLevel="1" collapsed="1">
      <c r="A102" s="13">
        <v>43313</v>
      </c>
      <c r="B102" s="45">
        <v>6.0307000000000004</v>
      </c>
      <c r="C102" s="45">
        <v>2.3256999999999999</v>
      </c>
      <c r="D102" s="45">
        <v>7.3188000000000004</v>
      </c>
      <c r="E102" s="45">
        <v>8.1251999999999995</v>
      </c>
      <c r="F102" s="45">
        <v>6.5160999999999998</v>
      </c>
      <c r="G102" s="45">
        <v>10.912800000000001</v>
      </c>
      <c r="H102" s="45">
        <v>4.0423</v>
      </c>
      <c r="I102" s="45">
        <v>13.4033</v>
      </c>
      <c r="J102" s="45">
        <v>13.697900000000001</v>
      </c>
      <c r="K102" s="45">
        <v>16.715800000000002</v>
      </c>
      <c r="L102" s="45">
        <v>2.056</v>
      </c>
      <c r="M102" s="45">
        <v>0.9677</v>
      </c>
      <c r="N102" s="45">
        <v>2.3267000000000002</v>
      </c>
      <c r="O102" s="45">
        <v>3.2570000000000001</v>
      </c>
      <c r="P102" s="45">
        <v>3.2271000000000001</v>
      </c>
    </row>
    <row r="103" spans="1:16" hidden="1" outlineLevel="1" collapsed="1">
      <c r="A103" s="13">
        <v>43344</v>
      </c>
      <c r="B103" s="45">
        <v>5.7929000000000004</v>
      </c>
      <c r="C103" s="45">
        <v>1.9719</v>
      </c>
      <c r="D103" s="45">
        <v>7.3471000000000002</v>
      </c>
      <c r="E103" s="45">
        <v>7.4611000000000001</v>
      </c>
      <c r="F103" s="45">
        <v>10.232799999999999</v>
      </c>
      <c r="G103" s="45">
        <v>10.5318</v>
      </c>
      <c r="H103" s="45">
        <v>3.1764999999999999</v>
      </c>
      <c r="I103" s="45">
        <v>13.6876</v>
      </c>
      <c r="J103" s="45">
        <v>13.971500000000001</v>
      </c>
      <c r="K103" s="45">
        <v>16.4832</v>
      </c>
      <c r="L103" s="45">
        <v>2.1497999999999999</v>
      </c>
      <c r="M103" s="45">
        <v>0.9839</v>
      </c>
      <c r="N103" s="45">
        <v>2.4942000000000002</v>
      </c>
      <c r="O103" s="45">
        <v>3.2431999999999999</v>
      </c>
      <c r="P103" s="45">
        <v>5.2937000000000003</v>
      </c>
    </row>
    <row r="104" spans="1:16" hidden="1" outlineLevel="1" collapsed="1">
      <c r="A104" s="13">
        <v>43374</v>
      </c>
      <c r="B104" s="45">
        <v>5.9364999999999997</v>
      </c>
      <c r="C104" s="45">
        <v>1.9790000000000001</v>
      </c>
      <c r="D104" s="45">
        <v>7.3902000000000001</v>
      </c>
      <c r="E104" s="45">
        <v>8.1228999999999996</v>
      </c>
      <c r="F104" s="45">
        <v>11.0745</v>
      </c>
      <c r="G104" s="45">
        <v>10.995200000000001</v>
      </c>
      <c r="H104" s="45">
        <v>3.3321000000000001</v>
      </c>
      <c r="I104" s="45">
        <v>13.964499999999999</v>
      </c>
      <c r="J104" s="45">
        <v>14.2341</v>
      </c>
      <c r="K104" s="45">
        <v>16.277699999999999</v>
      </c>
      <c r="L104" s="45">
        <v>2.2591999999999999</v>
      </c>
      <c r="M104" s="45">
        <v>0.99009999999999998</v>
      </c>
      <c r="N104" s="45">
        <v>2.5630000000000002</v>
      </c>
      <c r="O104" s="45">
        <v>4.1224999999999996</v>
      </c>
      <c r="P104" s="45">
        <v>3.9990000000000001</v>
      </c>
    </row>
    <row r="105" spans="1:16" hidden="1" outlineLevel="1" collapsed="1">
      <c r="A105" s="13">
        <v>43405</v>
      </c>
      <c r="B105" s="45">
        <v>6.5010000000000003</v>
      </c>
      <c r="C105" s="45">
        <v>2.0345</v>
      </c>
      <c r="D105" s="45">
        <v>8.2688000000000006</v>
      </c>
      <c r="E105" s="45">
        <v>8.3778000000000006</v>
      </c>
      <c r="F105" s="45">
        <v>12.606999999999999</v>
      </c>
      <c r="G105" s="45">
        <v>11.3933</v>
      </c>
      <c r="H105" s="45">
        <v>3.415</v>
      </c>
      <c r="I105" s="45">
        <v>14.2887</v>
      </c>
      <c r="J105" s="45">
        <v>14.4727</v>
      </c>
      <c r="K105" s="45">
        <v>16.672799999999999</v>
      </c>
      <c r="L105" s="45">
        <v>2.3054999999999999</v>
      </c>
      <c r="M105" s="45">
        <v>0.98229999999999995</v>
      </c>
      <c r="N105" s="45">
        <v>2.6947999999999999</v>
      </c>
      <c r="O105" s="45">
        <v>3.9064999999999999</v>
      </c>
      <c r="P105" s="45">
        <v>4.8715999999999999</v>
      </c>
    </row>
    <row r="106" spans="1:16" hidden="1" outlineLevel="1" collapsed="1">
      <c r="A106" s="13">
        <v>43435</v>
      </c>
      <c r="B106" s="45">
        <v>6.944</v>
      </c>
      <c r="C106" s="45">
        <v>2.2848000000000002</v>
      </c>
      <c r="D106" s="45">
        <v>8.8856999999999999</v>
      </c>
      <c r="E106" s="45">
        <v>9.9060000000000006</v>
      </c>
      <c r="F106" s="45">
        <v>7.1807999999999996</v>
      </c>
      <c r="G106" s="45">
        <v>11.738799999999999</v>
      </c>
      <c r="H106" s="45">
        <v>4.0469999999999997</v>
      </c>
      <c r="I106" s="45">
        <v>14.3782</v>
      </c>
      <c r="J106" s="45">
        <v>15.415699999999999</v>
      </c>
      <c r="K106" s="45">
        <v>17.485600000000002</v>
      </c>
      <c r="L106" s="45">
        <v>2.2932000000000001</v>
      </c>
      <c r="M106" s="45">
        <v>0.96860000000000002</v>
      </c>
      <c r="N106" s="45">
        <v>2.7294</v>
      </c>
      <c r="O106" s="45">
        <v>4.2980999999999998</v>
      </c>
      <c r="P106" s="45">
        <v>5.6738999999999997</v>
      </c>
    </row>
    <row r="107" spans="1:16" hidden="1" outlineLevel="1" collapsed="1">
      <c r="A107" s="13">
        <v>43466</v>
      </c>
      <c r="B107" s="45">
        <v>6.8996000000000004</v>
      </c>
      <c r="C107" s="45">
        <v>1.9855</v>
      </c>
      <c r="D107" s="45">
        <v>8.6631999999999998</v>
      </c>
      <c r="E107" s="45">
        <v>9.4496000000000002</v>
      </c>
      <c r="F107" s="45">
        <v>12.3363</v>
      </c>
      <c r="G107" s="45">
        <v>11.9062</v>
      </c>
      <c r="H107" s="45">
        <v>3.2212000000000001</v>
      </c>
      <c r="I107" s="45">
        <v>14.9072</v>
      </c>
      <c r="J107" s="45">
        <v>15.1021</v>
      </c>
      <c r="K107" s="45">
        <v>18.320499999999999</v>
      </c>
      <c r="L107" s="45">
        <v>2.3359000000000001</v>
      </c>
      <c r="M107" s="45">
        <v>0.97909999999999997</v>
      </c>
      <c r="N107" s="45">
        <v>2.8043999999999998</v>
      </c>
      <c r="O107" s="45">
        <v>3.5242</v>
      </c>
      <c r="P107" s="45">
        <v>5.1006</v>
      </c>
    </row>
    <row r="108" spans="1:16" hidden="1" outlineLevel="1" collapsed="1">
      <c r="A108" s="13">
        <v>43497</v>
      </c>
      <c r="B108" s="45">
        <v>6.5224000000000002</v>
      </c>
      <c r="C108" s="45">
        <v>2.1602999999999999</v>
      </c>
      <c r="D108" s="45">
        <v>8.3527000000000005</v>
      </c>
      <c r="E108" s="45">
        <v>8.7730999999999995</v>
      </c>
      <c r="F108" s="45">
        <v>5.2522000000000002</v>
      </c>
      <c r="G108" s="45">
        <v>11.672000000000001</v>
      </c>
      <c r="H108" s="45">
        <v>3.7124000000000001</v>
      </c>
      <c r="I108" s="45">
        <v>14.5245</v>
      </c>
      <c r="J108" s="45">
        <v>14.5525</v>
      </c>
      <c r="K108" s="45">
        <v>17.5581</v>
      </c>
      <c r="L108" s="45">
        <v>2.7707000000000002</v>
      </c>
      <c r="M108" s="45">
        <v>0.92220000000000002</v>
      </c>
      <c r="N108" s="45">
        <v>2.6267999999999998</v>
      </c>
      <c r="O108" s="45">
        <v>4.0711000000000004</v>
      </c>
      <c r="P108" s="45">
        <v>5.1959</v>
      </c>
    </row>
    <row r="109" spans="1:16" hidden="1" outlineLevel="1" collapsed="1">
      <c r="A109" s="13">
        <v>43525</v>
      </c>
      <c r="B109" s="45">
        <v>6.6163999999999996</v>
      </c>
      <c r="C109" s="45">
        <v>2.2915000000000001</v>
      </c>
      <c r="D109" s="45">
        <v>8.3779000000000003</v>
      </c>
      <c r="E109" s="45">
        <v>10.036300000000001</v>
      </c>
      <c r="F109" s="45">
        <v>6.0766</v>
      </c>
      <c r="G109" s="45">
        <v>11.0474</v>
      </c>
      <c r="H109" s="45">
        <v>3.6589</v>
      </c>
      <c r="I109" s="45">
        <v>14.1457</v>
      </c>
      <c r="J109" s="45">
        <v>15.139900000000001</v>
      </c>
      <c r="K109" s="45">
        <v>17.0655</v>
      </c>
      <c r="L109" s="45">
        <v>2.1663999999999999</v>
      </c>
      <c r="M109" s="45">
        <v>0.95540000000000003</v>
      </c>
      <c r="N109" s="45">
        <v>2.5525000000000002</v>
      </c>
      <c r="O109" s="45">
        <v>4.0434000000000001</v>
      </c>
      <c r="P109" s="45">
        <v>5.0716999999999999</v>
      </c>
    </row>
    <row r="110" spans="1:16" hidden="1" outlineLevel="1" collapsed="1">
      <c r="A110" s="13">
        <v>43556</v>
      </c>
      <c r="B110" s="45">
        <v>6.5711000000000004</v>
      </c>
      <c r="C110" s="45">
        <v>2.6808000000000001</v>
      </c>
      <c r="D110" s="45">
        <v>8.1973000000000003</v>
      </c>
      <c r="E110" s="45">
        <v>8.7193000000000005</v>
      </c>
      <c r="F110" s="45">
        <v>8.5187000000000008</v>
      </c>
      <c r="G110" s="45">
        <v>11.3475</v>
      </c>
      <c r="H110" s="45">
        <v>4.4352999999999998</v>
      </c>
      <c r="I110" s="45">
        <v>14.443899999999999</v>
      </c>
      <c r="J110" s="45">
        <v>14.751200000000001</v>
      </c>
      <c r="K110" s="45">
        <v>16.333300000000001</v>
      </c>
      <c r="L110" s="45">
        <v>2.1640999999999999</v>
      </c>
      <c r="M110" s="45">
        <v>0.95420000000000005</v>
      </c>
      <c r="N110" s="45">
        <v>2.5609999999999999</v>
      </c>
      <c r="O110" s="45">
        <v>3.5219999999999998</v>
      </c>
      <c r="P110" s="45">
        <v>5.7702999999999998</v>
      </c>
    </row>
    <row r="111" spans="1:16" hidden="1" outlineLevel="1" collapsed="1">
      <c r="A111" s="13">
        <v>43586</v>
      </c>
      <c r="B111" s="45">
        <v>6.7328999999999999</v>
      </c>
      <c r="C111" s="45">
        <v>2.3006000000000002</v>
      </c>
      <c r="D111" s="45">
        <v>8.4846000000000004</v>
      </c>
      <c r="E111" s="45">
        <v>10.1189</v>
      </c>
      <c r="F111" s="45">
        <v>5.7374999999999998</v>
      </c>
      <c r="G111" s="45">
        <v>11.3786</v>
      </c>
      <c r="H111" s="45">
        <v>3.7252999999999998</v>
      </c>
      <c r="I111" s="45">
        <v>14.536099999999999</v>
      </c>
      <c r="J111" s="45">
        <v>14.5329</v>
      </c>
      <c r="K111" s="45">
        <v>15.837199999999999</v>
      </c>
      <c r="L111" s="45">
        <v>2.1509999999999998</v>
      </c>
      <c r="M111" s="45">
        <v>0.96879999999999999</v>
      </c>
      <c r="N111" s="45">
        <v>2.556</v>
      </c>
      <c r="O111" s="45">
        <v>3.9733000000000001</v>
      </c>
      <c r="P111" s="45">
        <v>4.6448</v>
      </c>
    </row>
    <row r="112" spans="1:16" hidden="1" outlineLevel="1" collapsed="1">
      <c r="A112" s="13">
        <v>43617</v>
      </c>
      <c r="B112" s="45">
        <v>6.8</v>
      </c>
      <c r="C112" s="45">
        <v>2.4127999999999998</v>
      </c>
      <c r="D112" s="45">
        <v>8.6564999999999994</v>
      </c>
      <c r="E112" s="45">
        <v>8.8013999999999992</v>
      </c>
      <c r="F112" s="45">
        <v>4.5913000000000004</v>
      </c>
      <c r="G112" s="45">
        <v>12.077999999999999</v>
      </c>
      <c r="H112" s="45">
        <v>4.3038999999999996</v>
      </c>
      <c r="I112" s="45">
        <v>15.127000000000001</v>
      </c>
      <c r="J112" s="45">
        <v>14.260999999999999</v>
      </c>
      <c r="K112" s="45">
        <v>14.611800000000001</v>
      </c>
      <c r="L112" s="45">
        <v>2.1389999999999998</v>
      </c>
      <c r="M112" s="45">
        <v>0.96179999999999999</v>
      </c>
      <c r="N112" s="45">
        <v>2.5670000000000002</v>
      </c>
      <c r="O112" s="45">
        <v>3.7004000000000001</v>
      </c>
      <c r="P112" s="45">
        <v>3.9817999999999998</v>
      </c>
    </row>
    <row r="113" spans="1:16" hidden="1" outlineLevel="1" collapsed="1">
      <c r="A113" s="13">
        <v>43647</v>
      </c>
      <c r="B113" s="45">
        <v>7.2931999999999997</v>
      </c>
      <c r="C113" s="45">
        <v>2.1423999999999999</v>
      </c>
      <c r="D113" s="45">
        <v>9.1567000000000007</v>
      </c>
      <c r="E113" s="45">
        <v>9.6231000000000009</v>
      </c>
      <c r="F113" s="45">
        <v>5.9904000000000002</v>
      </c>
      <c r="G113" s="45">
        <v>12.2753</v>
      </c>
      <c r="H113" s="45">
        <v>3.4327000000000001</v>
      </c>
      <c r="I113" s="45">
        <v>15.390700000000001</v>
      </c>
      <c r="J113" s="45">
        <v>14.979200000000001</v>
      </c>
      <c r="K113" s="45">
        <v>16.821100000000001</v>
      </c>
      <c r="L113" s="45">
        <v>2.2488000000000001</v>
      </c>
      <c r="M113" s="45">
        <v>0.95199999999999996</v>
      </c>
      <c r="N113" s="45">
        <v>2.6526000000000001</v>
      </c>
      <c r="O113" s="45">
        <v>3.5501999999999998</v>
      </c>
      <c r="P113" s="45">
        <v>5.2054999999999998</v>
      </c>
    </row>
    <row r="114" spans="1:16" hidden="1" outlineLevel="1" collapsed="1">
      <c r="A114" s="13">
        <v>43678</v>
      </c>
      <c r="B114" s="45">
        <v>7.4169999999999998</v>
      </c>
      <c r="C114" s="45">
        <v>2.9601000000000002</v>
      </c>
      <c r="D114" s="45">
        <v>8.6050000000000004</v>
      </c>
      <c r="E114" s="45">
        <v>8.1959999999999997</v>
      </c>
      <c r="F114" s="45">
        <v>4.6898999999999997</v>
      </c>
      <c r="G114" s="45">
        <v>12.885899999999999</v>
      </c>
      <c r="H114" s="45">
        <v>4.8219000000000003</v>
      </c>
      <c r="I114" s="45">
        <v>15.32</v>
      </c>
      <c r="J114" s="45">
        <v>14.204800000000001</v>
      </c>
      <c r="K114" s="45">
        <v>12.81</v>
      </c>
      <c r="L114" s="45">
        <v>2.5034000000000001</v>
      </c>
      <c r="M114" s="45">
        <v>0.93820000000000003</v>
      </c>
      <c r="N114" s="45">
        <v>2.6193</v>
      </c>
      <c r="O114" s="45">
        <v>4.0923999999999996</v>
      </c>
      <c r="P114" s="45">
        <v>4.1069000000000004</v>
      </c>
    </row>
    <row r="115" spans="1:16" hidden="1" outlineLevel="1" collapsed="1">
      <c r="A115" s="13">
        <v>43709</v>
      </c>
      <c r="B115" s="45">
        <v>8.6884999999999994</v>
      </c>
      <c r="C115" s="45">
        <v>7.1155999999999997</v>
      </c>
      <c r="D115" s="45">
        <v>8.9670000000000005</v>
      </c>
      <c r="E115" s="45">
        <v>8.2034000000000002</v>
      </c>
      <c r="F115" s="45">
        <v>6.8785999999999996</v>
      </c>
      <c r="G115" s="45">
        <v>14.356199999999999</v>
      </c>
      <c r="H115" s="45">
        <v>8.6326000000000001</v>
      </c>
      <c r="I115" s="45">
        <v>15.4758</v>
      </c>
      <c r="J115" s="45">
        <v>14.404500000000001</v>
      </c>
      <c r="K115" s="45">
        <v>16.451599999999999</v>
      </c>
      <c r="L115" s="45">
        <v>2.6991000000000001</v>
      </c>
      <c r="M115" s="45">
        <v>0.63329999999999997</v>
      </c>
      <c r="N115" s="45">
        <v>2.6284999999999998</v>
      </c>
      <c r="O115" s="45">
        <v>3.5082</v>
      </c>
      <c r="P115" s="45">
        <v>4.0465</v>
      </c>
    </row>
    <row r="116" spans="1:16" hidden="1" outlineLevel="1" collapsed="1">
      <c r="A116" s="13">
        <v>43739</v>
      </c>
      <c r="B116" s="45">
        <v>8.2850000000000001</v>
      </c>
      <c r="C116" s="45">
        <v>6.3701999999999996</v>
      </c>
      <c r="D116" s="45">
        <v>8.4464000000000006</v>
      </c>
      <c r="E116" s="45">
        <v>9.0709</v>
      </c>
      <c r="F116" s="45">
        <v>4.9366000000000003</v>
      </c>
      <c r="G116" s="45">
        <v>14.3215</v>
      </c>
      <c r="H116" s="45">
        <v>8.4238</v>
      </c>
      <c r="I116" s="45">
        <v>15.359299999999999</v>
      </c>
      <c r="J116" s="45">
        <v>14.859400000000001</v>
      </c>
      <c r="K116" s="45">
        <v>13.2751</v>
      </c>
      <c r="L116" s="45">
        <v>2.4426000000000001</v>
      </c>
      <c r="M116" s="45">
        <v>0.6351</v>
      </c>
      <c r="N116" s="45">
        <v>2.4329999999999998</v>
      </c>
      <c r="O116" s="45">
        <v>3.7789999999999999</v>
      </c>
      <c r="P116" s="45">
        <v>4.4607000000000001</v>
      </c>
    </row>
    <row r="117" spans="1:16" hidden="1" outlineLevel="1" collapsed="1">
      <c r="A117" s="13">
        <v>43770</v>
      </c>
      <c r="B117" s="45">
        <v>8.7963000000000005</v>
      </c>
      <c r="C117" s="45">
        <v>6.6138000000000003</v>
      </c>
      <c r="D117" s="45">
        <v>8.9921000000000006</v>
      </c>
      <c r="E117" s="45">
        <v>9.0640999999999998</v>
      </c>
      <c r="F117" s="45">
        <v>4.5575999999999999</v>
      </c>
      <c r="G117" s="45">
        <v>14.173999999999999</v>
      </c>
      <c r="H117" s="45">
        <v>8.3660999999999994</v>
      </c>
      <c r="I117" s="45">
        <v>15.0831</v>
      </c>
      <c r="J117" s="45">
        <v>13.774100000000001</v>
      </c>
      <c r="K117" s="45">
        <v>14.5593</v>
      </c>
      <c r="L117" s="45">
        <v>2.3845999999999998</v>
      </c>
      <c r="M117" s="45">
        <v>0.5333</v>
      </c>
      <c r="N117" s="45">
        <v>2.3481999999999998</v>
      </c>
      <c r="O117" s="45">
        <v>3.5323000000000002</v>
      </c>
      <c r="P117" s="45">
        <v>3.3292999999999999</v>
      </c>
    </row>
    <row r="118" spans="1:16" hidden="1" outlineLevel="1" collapsed="1">
      <c r="A118" s="13">
        <v>43800</v>
      </c>
      <c r="B118" s="45">
        <v>8.9823000000000004</v>
      </c>
      <c r="C118" s="45">
        <v>7.7225999999999999</v>
      </c>
      <c r="D118" s="45">
        <v>9.0442</v>
      </c>
      <c r="E118" s="45">
        <v>9.9136000000000006</v>
      </c>
      <c r="F118" s="45">
        <v>4.7340999999999998</v>
      </c>
      <c r="G118" s="45">
        <v>13.4526</v>
      </c>
      <c r="H118" s="45">
        <v>9.0891999999999999</v>
      </c>
      <c r="I118" s="45">
        <v>14.046900000000001</v>
      </c>
      <c r="J118" s="45">
        <v>15.5284</v>
      </c>
      <c r="K118" s="45">
        <v>15.375</v>
      </c>
      <c r="L118" s="45">
        <v>2.306</v>
      </c>
      <c r="M118" s="45">
        <v>0.41270000000000001</v>
      </c>
      <c r="N118" s="45">
        <v>2.2622</v>
      </c>
      <c r="O118" s="45">
        <v>3.4009999999999998</v>
      </c>
      <c r="P118" s="45">
        <v>2.8365</v>
      </c>
    </row>
    <row r="119" spans="1:16" hidden="1" outlineLevel="1" collapsed="1">
      <c r="A119" s="13">
        <v>43831</v>
      </c>
      <c r="B119" s="45">
        <v>8.3622999999999994</v>
      </c>
      <c r="C119" s="45">
        <v>6.2468000000000004</v>
      </c>
      <c r="D119" s="45">
        <v>8.4802999999999997</v>
      </c>
      <c r="E119" s="45">
        <v>9.0818999999999992</v>
      </c>
      <c r="F119" s="45">
        <v>5.2784000000000004</v>
      </c>
      <c r="G119" s="45">
        <v>13.267200000000001</v>
      </c>
      <c r="H119" s="45">
        <v>8.4658999999999995</v>
      </c>
      <c r="I119" s="45">
        <v>13.6523</v>
      </c>
      <c r="J119" s="45">
        <v>14.962</v>
      </c>
      <c r="K119" s="45">
        <v>14.384499999999999</v>
      </c>
      <c r="L119" s="45">
        <v>2.1286999999999998</v>
      </c>
      <c r="M119" s="45">
        <v>0.38019999999999998</v>
      </c>
      <c r="N119" s="45">
        <v>2.0743</v>
      </c>
      <c r="O119" s="45">
        <v>3.2284999999999999</v>
      </c>
      <c r="P119" s="45">
        <v>4.1597</v>
      </c>
    </row>
    <row r="120" spans="1:16" hidden="1" outlineLevel="1" collapsed="1">
      <c r="A120" s="13">
        <v>43862</v>
      </c>
      <c r="B120" s="45">
        <v>8.1074999999999999</v>
      </c>
      <c r="C120" s="45">
        <v>7.0045000000000002</v>
      </c>
      <c r="D120" s="45">
        <v>8.2433999999999994</v>
      </c>
      <c r="E120" s="45">
        <v>7.9367000000000001</v>
      </c>
      <c r="F120" s="45">
        <v>4.7317999999999998</v>
      </c>
      <c r="G120" s="45">
        <v>12.457100000000001</v>
      </c>
      <c r="H120" s="45">
        <v>8.4967000000000006</v>
      </c>
      <c r="I120" s="45">
        <v>12.8734</v>
      </c>
      <c r="J120" s="45">
        <v>13.590199999999999</v>
      </c>
      <c r="K120" s="45">
        <v>13.2422</v>
      </c>
      <c r="L120" s="45">
        <v>1.8587</v>
      </c>
      <c r="M120" s="45">
        <v>0.40760000000000002</v>
      </c>
      <c r="N120" s="45">
        <v>1.7706999999999999</v>
      </c>
      <c r="O120" s="45">
        <v>2.8028</v>
      </c>
      <c r="P120" s="45">
        <v>4.0938999999999997</v>
      </c>
    </row>
    <row r="121" spans="1:16" hidden="1" outlineLevel="1" collapsed="1">
      <c r="A121" s="13">
        <v>43891</v>
      </c>
      <c r="B121" s="45">
        <v>7.2790999999999997</v>
      </c>
      <c r="C121" s="45">
        <v>5.8735999999999997</v>
      </c>
      <c r="D121" s="45">
        <v>7.5061</v>
      </c>
      <c r="E121" s="45">
        <v>7.7038000000000002</v>
      </c>
      <c r="F121" s="45">
        <v>3.0363000000000002</v>
      </c>
      <c r="G121" s="45">
        <v>11.3733</v>
      </c>
      <c r="H121" s="45">
        <v>7.6753999999999998</v>
      </c>
      <c r="I121" s="45">
        <v>12.132099999999999</v>
      </c>
      <c r="J121" s="45">
        <v>12.7308</v>
      </c>
      <c r="K121" s="45">
        <v>3.0947</v>
      </c>
      <c r="L121" s="45">
        <v>1.5621</v>
      </c>
      <c r="M121" s="45">
        <v>0.77259999999999995</v>
      </c>
      <c r="N121" s="45">
        <v>1.5468</v>
      </c>
      <c r="O121" s="45">
        <v>2.4356</v>
      </c>
      <c r="P121" s="45">
        <v>2.9632999999999998</v>
      </c>
    </row>
    <row r="122" spans="1:16" hidden="1" outlineLevel="1" collapsed="1">
      <c r="A122" s="13">
        <v>43922</v>
      </c>
      <c r="B122" s="45">
        <v>7.5655999999999999</v>
      </c>
      <c r="C122" s="45">
        <v>6.2404999999999999</v>
      </c>
      <c r="D122" s="45">
        <v>7.8967000000000001</v>
      </c>
      <c r="E122" s="45">
        <v>6.4485000000000001</v>
      </c>
      <c r="F122" s="45">
        <v>7.609</v>
      </c>
      <c r="G122" s="45">
        <v>11.4635</v>
      </c>
      <c r="H122" s="45">
        <v>7.7473000000000001</v>
      </c>
      <c r="I122" s="45">
        <v>12.239699999999999</v>
      </c>
      <c r="J122" s="45">
        <v>12.5816</v>
      </c>
      <c r="K122" s="45">
        <v>13.8413</v>
      </c>
      <c r="L122" s="45">
        <v>1.7724</v>
      </c>
      <c r="M122" s="45">
        <v>0.92720000000000002</v>
      </c>
      <c r="N122" s="45">
        <v>1.6674</v>
      </c>
      <c r="O122" s="45">
        <v>2.9931000000000001</v>
      </c>
      <c r="P122" s="45">
        <v>3.7464</v>
      </c>
    </row>
    <row r="123" spans="1:16" hidden="1" outlineLevel="1" collapsed="1">
      <c r="A123" s="13">
        <v>43952</v>
      </c>
      <c r="B123" s="45">
        <v>7.3121999999999998</v>
      </c>
      <c r="C123" s="45">
        <v>6.7122000000000002</v>
      </c>
      <c r="D123" s="45">
        <v>7.4086999999999996</v>
      </c>
      <c r="E123" s="45">
        <v>7.3358999999999996</v>
      </c>
      <c r="F123" s="45">
        <v>4.8102</v>
      </c>
      <c r="G123" s="45">
        <v>11.016</v>
      </c>
      <c r="H123" s="45">
        <v>7.6501000000000001</v>
      </c>
      <c r="I123" s="45">
        <v>11.665699999999999</v>
      </c>
      <c r="J123" s="45">
        <v>12.587300000000001</v>
      </c>
      <c r="K123" s="45">
        <v>13.239699999999999</v>
      </c>
      <c r="L123" s="45">
        <v>1.7138</v>
      </c>
      <c r="M123" s="45">
        <v>0.54430000000000001</v>
      </c>
      <c r="N123" s="45">
        <v>1.6483000000000001</v>
      </c>
      <c r="O123" s="45">
        <v>2.6021000000000001</v>
      </c>
      <c r="P123" s="45">
        <v>3.7187999999999999</v>
      </c>
    </row>
    <row r="124" spans="1:16" hidden="1" outlineLevel="1" collapsed="1">
      <c r="A124" s="13">
        <v>43983</v>
      </c>
      <c r="B124" s="45">
        <v>6.4995000000000003</v>
      </c>
      <c r="C124" s="45">
        <v>6.0176999999999996</v>
      </c>
      <c r="D124" s="45">
        <v>6.577</v>
      </c>
      <c r="E124" s="45">
        <v>6.4779999999999998</v>
      </c>
      <c r="F124" s="45">
        <v>6.1060999999999996</v>
      </c>
      <c r="G124" s="45">
        <v>10.188499999999999</v>
      </c>
      <c r="H124" s="45">
        <v>7.1289999999999996</v>
      </c>
      <c r="I124" s="45">
        <v>10.732200000000001</v>
      </c>
      <c r="J124" s="45">
        <v>11.8484</v>
      </c>
      <c r="K124" s="45">
        <v>11.6303</v>
      </c>
      <c r="L124" s="45">
        <v>1.5086999999999999</v>
      </c>
      <c r="M124" s="45">
        <v>0.42159999999999997</v>
      </c>
      <c r="N124" s="45">
        <v>1.4026000000000001</v>
      </c>
      <c r="O124" s="45">
        <v>2.4660000000000002</v>
      </c>
      <c r="P124" s="45">
        <v>4.1528999999999998</v>
      </c>
    </row>
    <row r="125" spans="1:16" hidden="1" outlineLevel="1" collapsed="1">
      <c r="A125" s="13">
        <v>44013</v>
      </c>
      <c r="B125" s="45">
        <v>5.7140000000000004</v>
      </c>
      <c r="C125" s="45">
        <v>4.4185999999999996</v>
      </c>
      <c r="D125" s="45">
        <v>5.8122999999999996</v>
      </c>
      <c r="E125" s="45">
        <v>6.3814000000000002</v>
      </c>
      <c r="F125" s="45">
        <v>6.3978999999999999</v>
      </c>
      <c r="G125" s="45">
        <v>9.2285000000000004</v>
      </c>
      <c r="H125" s="45">
        <v>5.6017999999999999</v>
      </c>
      <c r="I125" s="45">
        <v>9.8506999999999998</v>
      </c>
      <c r="J125" s="45">
        <v>10.1684</v>
      </c>
      <c r="K125" s="45">
        <v>12.5534</v>
      </c>
      <c r="L125" s="45">
        <v>1.3492999999999999</v>
      </c>
      <c r="M125" s="45">
        <v>0.1777</v>
      </c>
      <c r="N125" s="45">
        <v>1.294</v>
      </c>
      <c r="O125" s="45">
        <v>2.2671000000000001</v>
      </c>
      <c r="P125" s="45">
        <v>4.0888999999999998</v>
      </c>
    </row>
    <row r="126" spans="1:16" hidden="1" outlineLevel="1" collapsed="1">
      <c r="A126" s="13">
        <v>44044</v>
      </c>
      <c r="B126" s="45">
        <v>5.4596999999999998</v>
      </c>
      <c r="C126" s="45">
        <v>4.7564000000000002</v>
      </c>
      <c r="D126" s="45">
        <v>5.6155999999999997</v>
      </c>
      <c r="E126" s="45">
        <v>4.8451000000000004</v>
      </c>
      <c r="F126" s="45">
        <v>4.6440000000000001</v>
      </c>
      <c r="G126" s="45">
        <v>8.9672999999999998</v>
      </c>
      <c r="H126" s="45">
        <v>5.7739000000000003</v>
      </c>
      <c r="I126" s="45">
        <v>9.5547000000000004</v>
      </c>
      <c r="J126" s="45">
        <v>8.9864999999999995</v>
      </c>
      <c r="K126" s="45">
        <v>11.618399999999999</v>
      </c>
      <c r="L126" s="45">
        <v>1.2888999999999999</v>
      </c>
      <c r="M126" s="45">
        <v>0.188</v>
      </c>
      <c r="N126" s="45">
        <v>1.2248000000000001</v>
      </c>
      <c r="O126" s="45">
        <v>1.9725999999999999</v>
      </c>
      <c r="P126" s="45">
        <v>3.8719000000000001</v>
      </c>
    </row>
    <row r="127" spans="1:16" hidden="1" outlineLevel="1" collapsed="1">
      <c r="A127" s="13">
        <v>44075</v>
      </c>
      <c r="B127" s="45">
        <v>5.3465999999999996</v>
      </c>
      <c r="C127" s="45">
        <v>4.3287000000000004</v>
      </c>
      <c r="D127" s="45">
        <v>5.4833999999999996</v>
      </c>
      <c r="E127" s="45">
        <v>5.3872999999999998</v>
      </c>
      <c r="F127" s="45">
        <v>4.3907999999999996</v>
      </c>
      <c r="G127" s="45">
        <v>8.6259999999999994</v>
      </c>
      <c r="H127" s="45">
        <v>5.1814999999999998</v>
      </c>
      <c r="I127" s="45">
        <v>9.2926000000000002</v>
      </c>
      <c r="J127" s="45">
        <v>9.1818000000000008</v>
      </c>
      <c r="K127" s="45">
        <v>10.5229</v>
      </c>
      <c r="L127" s="45">
        <v>1.2702</v>
      </c>
      <c r="M127" s="45">
        <v>0.16089999999999999</v>
      </c>
      <c r="N127" s="45">
        <v>1.2070000000000001</v>
      </c>
      <c r="O127" s="45">
        <v>1.9568000000000001</v>
      </c>
      <c r="P127" s="45">
        <v>3.4708000000000001</v>
      </c>
    </row>
    <row r="128" spans="1:16" hidden="1" outlineLevel="1" collapsed="1">
      <c r="A128" s="13">
        <v>44105</v>
      </c>
      <c r="B128" s="45">
        <v>5.5566000000000004</v>
      </c>
      <c r="C128" s="45">
        <v>3.6345999999999998</v>
      </c>
      <c r="D128" s="45">
        <v>5.8811</v>
      </c>
      <c r="E128" s="45">
        <v>4.8230000000000004</v>
      </c>
      <c r="F128" s="45">
        <v>5.3971999999999998</v>
      </c>
      <c r="G128" s="45">
        <v>8.7730999999999995</v>
      </c>
      <c r="H128" s="45">
        <v>4.5942999999999996</v>
      </c>
      <c r="I128" s="45">
        <v>9.4758999999999993</v>
      </c>
      <c r="J128" s="45">
        <v>9.1050000000000004</v>
      </c>
      <c r="K128" s="45">
        <v>13.872</v>
      </c>
      <c r="L128" s="45">
        <v>1.1708000000000001</v>
      </c>
      <c r="M128" s="45">
        <v>0.1008</v>
      </c>
      <c r="N128" s="45">
        <v>1.1417999999999999</v>
      </c>
      <c r="O128" s="45">
        <v>1.7270000000000001</v>
      </c>
      <c r="P128" s="45">
        <v>3.0556999999999999</v>
      </c>
    </row>
    <row r="129" spans="1:16" hidden="1" outlineLevel="1" collapsed="1">
      <c r="A129" s="13">
        <v>44136</v>
      </c>
      <c r="B129" s="45">
        <v>5.0835999999999997</v>
      </c>
      <c r="C129" s="45">
        <v>3.7204999999999999</v>
      </c>
      <c r="D129" s="45">
        <v>5.2057000000000002</v>
      </c>
      <c r="E129" s="45">
        <v>5.6760000000000002</v>
      </c>
      <c r="F129" s="45">
        <v>6.9241000000000001</v>
      </c>
      <c r="G129" s="45">
        <v>7.8346</v>
      </c>
      <c r="H129" s="45">
        <v>4.6688999999999998</v>
      </c>
      <c r="I129" s="45">
        <v>8.2881</v>
      </c>
      <c r="J129" s="45">
        <v>9.6257999999999999</v>
      </c>
      <c r="K129" s="45">
        <v>12.533899999999999</v>
      </c>
      <c r="L129" s="45">
        <v>1.1493</v>
      </c>
      <c r="M129" s="45">
        <v>9.7199999999999995E-2</v>
      </c>
      <c r="N129" s="45">
        <v>1.0671999999999999</v>
      </c>
      <c r="O129" s="45">
        <v>2.1145</v>
      </c>
      <c r="P129" s="45">
        <v>4.1127000000000002</v>
      </c>
    </row>
    <row r="130" spans="1:16" hidden="1" outlineLevel="1" collapsed="1">
      <c r="A130" s="13">
        <v>44166</v>
      </c>
      <c r="B130" s="45">
        <v>4.7752999999999997</v>
      </c>
      <c r="C130" s="45">
        <v>3.8271000000000002</v>
      </c>
      <c r="D130" s="45">
        <v>4.8579999999999997</v>
      </c>
      <c r="E130" s="45">
        <v>5.2721999999999998</v>
      </c>
      <c r="F130" s="45">
        <v>5.5425000000000004</v>
      </c>
      <c r="G130" s="45">
        <v>7.6051000000000002</v>
      </c>
      <c r="H130" s="45">
        <v>4.6520000000000001</v>
      </c>
      <c r="I130" s="45">
        <v>8.1357999999999997</v>
      </c>
      <c r="J130" s="45">
        <v>9.4794999999999998</v>
      </c>
      <c r="K130" s="45">
        <v>12.6004</v>
      </c>
      <c r="L130" s="45">
        <v>1.1520999999999999</v>
      </c>
      <c r="M130" s="45">
        <v>0.1028</v>
      </c>
      <c r="N130" s="45">
        <v>1.1023000000000001</v>
      </c>
      <c r="O130" s="45">
        <v>1.6404000000000001</v>
      </c>
      <c r="P130" s="45">
        <v>3.5924</v>
      </c>
    </row>
    <row r="131" spans="1:16" hidden="1" outlineLevel="1" collapsed="1">
      <c r="A131" s="13">
        <v>44197</v>
      </c>
      <c r="B131" s="45">
        <v>5.0978000000000003</v>
      </c>
      <c r="C131" s="45">
        <v>3.8454999999999999</v>
      </c>
      <c r="D131" s="45">
        <v>5.1638000000000002</v>
      </c>
      <c r="E131" s="45">
        <v>5.8170999999999999</v>
      </c>
      <c r="F131" s="45">
        <v>5.5890000000000004</v>
      </c>
      <c r="G131" s="45">
        <v>7.5980999999999996</v>
      </c>
      <c r="H131" s="45">
        <v>4.7923999999999998</v>
      </c>
      <c r="I131" s="45">
        <v>7.8680000000000003</v>
      </c>
      <c r="J131" s="45">
        <v>9.3978999999999999</v>
      </c>
      <c r="K131" s="45">
        <v>12.055099999999999</v>
      </c>
      <c r="L131" s="45">
        <v>1.2016</v>
      </c>
      <c r="M131" s="45">
        <v>7.9200000000000007E-2</v>
      </c>
      <c r="N131" s="45">
        <v>1.1465000000000001</v>
      </c>
      <c r="O131" s="45">
        <v>1.7952999999999999</v>
      </c>
      <c r="P131" s="45">
        <v>3.2113</v>
      </c>
    </row>
    <row r="132" spans="1:16" hidden="1" outlineLevel="1" collapsed="1">
      <c r="A132" s="13">
        <v>44228</v>
      </c>
      <c r="B132" s="45">
        <v>4.6932</v>
      </c>
      <c r="C132" s="45">
        <v>3.7789999999999999</v>
      </c>
      <c r="D132" s="45">
        <v>4.7868000000000004</v>
      </c>
      <c r="E132" s="45">
        <v>4.7553000000000001</v>
      </c>
      <c r="F132" s="45">
        <v>5.4542000000000002</v>
      </c>
      <c r="G132" s="45">
        <v>7.4146999999999998</v>
      </c>
      <c r="H132" s="45">
        <v>4.7716000000000003</v>
      </c>
      <c r="I132" s="45">
        <v>7.6139999999999999</v>
      </c>
      <c r="J132" s="45">
        <v>9.1951000000000001</v>
      </c>
      <c r="K132" s="45">
        <v>12.209</v>
      </c>
      <c r="L132" s="45">
        <v>1.1646000000000001</v>
      </c>
      <c r="M132" s="45">
        <v>7.9200000000000007E-2</v>
      </c>
      <c r="N132" s="45">
        <v>0.9617</v>
      </c>
      <c r="O132" s="45">
        <v>1.9793000000000001</v>
      </c>
      <c r="P132" s="45">
        <v>3.1114999999999999</v>
      </c>
    </row>
    <row r="133" spans="1:16" hidden="1" outlineLevel="1" collapsed="1">
      <c r="A133" s="13">
        <v>44256</v>
      </c>
      <c r="B133" s="45">
        <v>4.2908999999999997</v>
      </c>
      <c r="C133" s="45">
        <v>3.4990999999999999</v>
      </c>
      <c r="D133" s="45">
        <v>4.2435</v>
      </c>
      <c r="E133" s="45">
        <v>5.7309000000000001</v>
      </c>
      <c r="F133" s="45">
        <v>7.5418000000000003</v>
      </c>
      <c r="G133" s="45">
        <v>6.8851000000000004</v>
      </c>
      <c r="H133" s="45">
        <v>4.5132000000000003</v>
      </c>
      <c r="I133" s="45">
        <v>7.149</v>
      </c>
      <c r="J133" s="45">
        <v>8.7139000000000006</v>
      </c>
      <c r="K133" s="45">
        <v>12.119199999999999</v>
      </c>
      <c r="L133" s="45">
        <v>0.62670000000000003</v>
      </c>
      <c r="M133" s="45">
        <v>0.14180000000000001</v>
      </c>
      <c r="N133" s="45">
        <v>0.56540000000000001</v>
      </c>
      <c r="O133" s="45">
        <v>1.5333000000000001</v>
      </c>
      <c r="P133" s="45">
        <v>2.7002000000000002</v>
      </c>
    </row>
    <row r="134" spans="1:16" hidden="1" outlineLevel="1" collapsed="1">
      <c r="A134" s="13">
        <v>44287</v>
      </c>
      <c r="B134" s="45">
        <v>4.1653000000000002</v>
      </c>
      <c r="C134" s="45">
        <v>3.8369</v>
      </c>
      <c r="D134" s="45">
        <v>4.1512000000000002</v>
      </c>
      <c r="E134" s="45">
        <v>4.7584999999999997</v>
      </c>
      <c r="F134" s="45">
        <v>6.4366000000000003</v>
      </c>
      <c r="G134" s="45">
        <v>6.6056999999999997</v>
      </c>
      <c r="H134" s="45">
        <v>4.5507999999999997</v>
      </c>
      <c r="I134" s="45">
        <v>6.9541000000000004</v>
      </c>
      <c r="J134" s="45">
        <v>8.4431999999999992</v>
      </c>
      <c r="K134" s="45">
        <v>11.818199999999999</v>
      </c>
      <c r="L134" s="45">
        <v>0.56899999999999995</v>
      </c>
      <c r="M134" s="45">
        <v>9.3799999999999994E-2</v>
      </c>
      <c r="N134" s="45">
        <v>0.49299999999999999</v>
      </c>
      <c r="O134" s="45">
        <v>1.3273999999999999</v>
      </c>
      <c r="P134" s="45">
        <v>2.7282000000000002</v>
      </c>
    </row>
    <row r="135" spans="1:16" hidden="1" outlineLevel="1" collapsed="1">
      <c r="A135" s="13">
        <v>44317</v>
      </c>
      <c r="B135" s="45">
        <v>4.2941000000000003</v>
      </c>
      <c r="C135" s="45">
        <v>3.2932999999999999</v>
      </c>
      <c r="D135" s="45">
        <v>4.2630999999999997</v>
      </c>
      <c r="E135" s="45">
        <v>5.7317999999999998</v>
      </c>
      <c r="F135" s="45">
        <v>7.2533000000000003</v>
      </c>
      <c r="G135" s="45">
        <v>6.8852000000000002</v>
      </c>
      <c r="H135" s="45">
        <v>4.4280999999999997</v>
      </c>
      <c r="I135" s="45">
        <v>7.0625</v>
      </c>
      <c r="J135" s="45">
        <v>9.0658999999999992</v>
      </c>
      <c r="K135" s="45">
        <v>11.800800000000001</v>
      </c>
      <c r="L135" s="45">
        <v>0.56559999999999999</v>
      </c>
      <c r="M135" s="45">
        <v>9.6699999999999994E-2</v>
      </c>
      <c r="N135" s="45">
        <v>0.47670000000000001</v>
      </c>
      <c r="O135" s="45">
        <v>1.6086</v>
      </c>
      <c r="P135" s="45">
        <v>2.9340999999999999</v>
      </c>
    </row>
    <row r="136" spans="1:16" hidden="1" outlineLevel="1" collapsed="1">
      <c r="A136" s="13">
        <v>44348</v>
      </c>
      <c r="B136" s="45">
        <v>4.3155000000000001</v>
      </c>
      <c r="C136" s="45">
        <v>3.51</v>
      </c>
      <c r="D136" s="45">
        <v>4.2496999999999998</v>
      </c>
      <c r="E136" s="45">
        <v>5.5327000000000002</v>
      </c>
      <c r="F136" s="45">
        <v>5.6726000000000001</v>
      </c>
      <c r="G136" s="45">
        <v>6.8342999999999998</v>
      </c>
      <c r="H136" s="45">
        <v>4.4607999999999999</v>
      </c>
      <c r="I136" s="45">
        <v>6.9560000000000004</v>
      </c>
      <c r="J136" s="45">
        <v>9.1133000000000006</v>
      </c>
      <c r="K136" s="45">
        <v>11.347</v>
      </c>
      <c r="L136" s="45">
        <v>0.56399999999999995</v>
      </c>
      <c r="M136" s="45">
        <v>9.9199999999999997E-2</v>
      </c>
      <c r="N136" s="45">
        <v>0.4592</v>
      </c>
      <c r="O136" s="45">
        <v>1.3711</v>
      </c>
      <c r="P136" s="45">
        <v>2.1848999999999998</v>
      </c>
    </row>
    <row r="137" spans="1:16" hidden="1" outlineLevel="1" collapsed="1">
      <c r="A137" s="13">
        <v>44378</v>
      </c>
      <c r="B137" s="45">
        <v>4.4673999999999996</v>
      </c>
      <c r="C137" s="45">
        <v>3.4998999999999998</v>
      </c>
      <c r="D137" s="45">
        <v>4.3037999999999998</v>
      </c>
      <c r="E137" s="45">
        <v>6.4078999999999997</v>
      </c>
      <c r="F137" s="45">
        <v>5.9264999999999999</v>
      </c>
      <c r="G137" s="45">
        <v>6.8555000000000001</v>
      </c>
      <c r="H137" s="45">
        <v>4.3545999999999996</v>
      </c>
      <c r="I137" s="45">
        <v>6.9617000000000004</v>
      </c>
      <c r="J137" s="45">
        <v>9.0761000000000003</v>
      </c>
      <c r="K137" s="45">
        <v>11.327199999999999</v>
      </c>
      <c r="L137" s="45">
        <v>0.56940000000000002</v>
      </c>
      <c r="M137" s="45">
        <v>0.1198</v>
      </c>
      <c r="N137" s="45">
        <v>0.433</v>
      </c>
      <c r="O137" s="45">
        <v>1.6513</v>
      </c>
      <c r="P137" s="45">
        <v>3.0234000000000001</v>
      </c>
    </row>
    <row r="138" spans="1:16" hidden="1" outlineLevel="1" collapsed="1">
      <c r="A138" s="13">
        <v>44409</v>
      </c>
      <c r="B138" s="45">
        <v>4.3235999999999999</v>
      </c>
      <c r="C138" s="45">
        <v>3.5775999999999999</v>
      </c>
      <c r="D138" s="45">
        <v>4.1462000000000003</v>
      </c>
      <c r="E138" s="45">
        <v>6.3428000000000004</v>
      </c>
      <c r="F138" s="45">
        <v>6.8052999999999999</v>
      </c>
      <c r="G138" s="45">
        <v>6.8639000000000001</v>
      </c>
      <c r="H138" s="45">
        <v>4.5014000000000003</v>
      </c>
      <c r="I138" s="45">
        <v>6.9512999999999998</v>
      </c>
      <c r="J138" s="45">
        <v>9.2911000000000001</v>
      </c>
      <c r="K138" s="45">
        <v>11.423299999999999</v>
      </c>
      <c r="L138" s="45">
        <v>0.46160000000000001</v>
      </c>
      <c r="M138" s="45">
        <v>0.1019</v>
      </c>
      <c r="N138" s="45">
        <v>0.38519999999999999</v>
      </c>
      <c r="O138" s="45">
        <v>1.2622</v>
      </c>
      <c r="P138" s="45">
        <v>2.57</v>
      </c>
    </row>
    <row r="139" spans="1:16" hidden="1" outlineLevel="1" collapsed="1">
      <c r="A139" s="13">
        <v>44440</v>
      </c>
      <c r="B139" s="45">
        <v>4.3574999999999999</v>
      </c>
      <c r="C139" s="45">
        <v>3.3961999999999999</v>
      </c>
      <c r="D139" s="45">
        <v>4.2173999999999996</v>
      </c>
      <c r="E139" s="45">
        <v>6.1253000000000002</v>
      </c>
      <c r="F139" s="45">
        <v>6.4584999999999999</v>
      </c>
      <c r="G139" s="45">
        <v>6.9</v>
      </c>
      <c r="H139" s="45">
        <v>4.2805999999999997</v>
      </c>
      <c r="I139" s="45">
        <v>7.0911</v>
      </c>
      <c r="J139" s="45">
        <v>9.0396000000000001</v>
      </c>
      <c r="K139" s="45">
        <v>11.5441</v>
      </c>
      <c r="L139" s="45">
        <v>0.53580000000000005</v>
      </c>
      <c r="M139" s="45">
        <v>9.6699999999999994E-2</v>
      </c>
      <c r="N139" s="45">
        <v>0.44469999999999998</v>
      </c>
      <c r="O139" s="45">
        <v>1.3315999999999999</v>
      </c>
      <c r="P139" s="45">
        <v>2.7770999999999999</v>
      </c>
    </row>
    <row r="140" spans="1:16" collapsed="1">
      <c r="A140" s="13">
        <v>44470</v>
      </c>
      <c r="B140" s="45">
        <v>4.3071000000000002</v>
      </c>
      <c r="C140" s="45">
        <v>3.2155999999999998</v>
      </c>
      <c r="D140" s="45">
        <v>4.3704000000000001</v>
      </c>
      <c r="E140" s="45">
        <v>5.2351000000000001</v>
      </c>
      <c r="F140" s="45">
        <v>7.44</v>
      </c>
      <c r="G140" s="45">
        <v>6.9353999999999996</v>
      </c>
      <c r="H140" s="45">
        <v>4.6009000000000002</v>
      </c>
      <c r="I140" s="45">
        <v>7.2637</v>
      </c>
      <c r="J140" s="45">
        <v>8.6145999999999994</v>
      </c>
      <c r="K140" s="45">
        <v>11.1022</v>
      </c>
      <c r="L140" s="45">
        <v>0.58599999999999997</v>
      </c>
      <c r="M140" s="45">
        <v>5.16E-2</v>
      </c>
      <c r="N140" s="45">
        <v>0.49009999999999998</v>
      </c>
      <c r="O140" s="45">
        <v>1.4530000000000001</v>
      </c>
      <c r="P140" s="45">
        <v>3.4085000000000001</v>
      </c>
    </row>
    <row r="141" spans="1:16">
      <c r="A141" s="13">
        <v>44501</v>
      </c>
      <c r="B141" s="45">
        <v>4.2584999999999997</v>
      </c>
      <c r="C141" s="45">
        <v>3.7871000000000001</v>
      </c>
      <c r="D141" s="45">
        <v>3.9457</v>
      </c>
      <c r="E141" s="45">
        <v>7.2956000000000003</v>
      </c>
      <c r="F141" s="45">
        <v>8.3825000000000003</v>
      </c>
      <c r="G141" s="45">
        <v>7.0594999999999999</v>
      </c>
      <c r="H141" s="45">
        <v>4.5411999999999999</v>
      </c>
      <c r="I141" s="45">
        <v>7.2004999999999999</v>
      </c>
      <c r="J141" s="45">
        <v>9.4842999999999993</v>
      </c>
      <c r="K141" s="45">
        <v>11.553699999999999</v>
      </c>
      <c r="L141" s="45">
        <v>0.42530000000000001</v>
      </c>
      <c r="M141" s="45">
        <v>0.1176</v>
      </c>
      <c r="N141" s="45">
        <v>0.36930000000000002</v>
      </c>
      <c r="O141" s="45">
        <v>1.3844000000000001</v>
      </c>
      <c r="P141" s="45">
        <v>2.9704000000000002</v>
      </c>
    </row>
    <row r="142" spans="1:16">
      <c r="A142" s="13">
        <v>44531</v>
      </c>
      <c r="B142" s="45">
        <v>4.1521999999999997</v>
      </c>
      <c r="C142" s="45">
        <v>4.0495000000000001</v>
      </c>
      <c r="D142" s="45">
        <v>3.7363</v>
      </c>
      <c r="E142" s="45">
        <v>7.1908000000000003</v>
      </c>
      <c r="F142" s="45">
        <v>7.3380999999999998</v>
      </c>
      <c r="G142" s="45">
        <v>6.9753999999999996</v>
      </c>
      <c r="H142" s="45">
        <v>4.6432000000000002</v>
      </c>
      <c r="I142" s="45">
        <v>7.3101000000000003</v>
      </c>
      <c r="J142" s="45">
        <v>9.4825999999999997</v>
      </c>
      <c r="K142" s="45">
        <v>10.975899999999999</v>
      </c>
      <c r="L142" s="45">
        <v>0.44309999999999999</v>
      </c>
      <c r="M142" s="45">
        <v>0.1191</v>
      </c>
      <c r="N142" s="45">
        <v>0.3579</v>
      </c>
      <c r="O142" s="45">
        <v>1.6521999999999999</v>
      </c>
      <c r="P142" s="45">
        <v>2.8877000000000002</v>
      </c>
    </row>
    <row r="143" spans="1:16">
      <c r="A143" s="13">
        <v>44562</v>
      </c>
      <c r="B143" s="45">
        <v>4.5789999999999997</v>
      </c>
      <c r="C143" s="45">
        <v>4.2508999999999997</v>
      </c>
      <c r="D143" s="45">
        <v>4.3239999999999998</v>
      </c>
      <c r="E143" s="45">
        <v>6.2526000000000002</v>
      </c>
      <c r="F143" s="45">
        <v>7.6124999999999998</v>
      </c>
      <c r="G143" s="45">
        <v>6.9690000000000003</v>
      </c>
      <c r="H143" s="45">
        <v>4.7775999999999996</v>
      </c>
      <c r="I143" s="45">
        <v>7.2862999999999998</v>
      </c>
      <c r="J143" s="45">
        <v>9.3805999999999994</v>
      </c>
      <c r="K143" s="45">
        <v>11.9567</v>
      </c>
      <c r="L143" s="45">
        <v>0.64470000000000005</v>
      </c>
      <c r="M143" s="45">
        <v>0.1143</v>
      </c>
      <c r="N143" s="45">
        <v>0.48670000000000002</v>
      </c>
      <c r="O143" s="45">
        <v>1.5803</v>
      </c>
      <c r="P143" s="45">
        <v>3.7704</v>
      </c>
    </row>
    <row r="144" spans="1:16">
      <c r="A144" s="13">
        <v>44593</v>
      </c>
      <c r="B144" s="45">
        <v>3.024</v>
      </c>
      <c r="C144" s="45">
        <v>3.8355000000000001</v>
      </c>
      <c r="D144" s="45">
        <v>2.4988000000000001</v>
      </c>
      <c r="E144" s="45">
        <v>7.9787999999999997</v>
      </c>
      <c r="F144" s="45">
        <v>5.5839999999999996</v>
      </c>
      <c r="G144" s="45">
        <v>6.9726999999999997</v>
      </c>
      <c r="H144" s="45">
        <v>4.6007999999999996</v>
      </c>
      <c r="I144" s="45">
        <v>7.1622000000000003</v>
      </c>
      <c r="J144" s="45">
        <v>10.6105</v>
      </c>
      <c r="K144" s="45">
        <v>12.684900000000001</v>
      </c>
      <c r="L144" s="45">
        <v>0.2331</v>
      </c>
      <c r="M144" s="45">
        <v>0.12770000000000001</v>
      </c>
      <c r="N144" s="45">
        <v>0.1943</v>
      </c>
      <c r="O144" s="45">
        <v>1.3236000000000001</v>
      </c>
      <c r="P144" s="45">
        <v>1.6191</v>
      </c>
    </row>
    <row r="145" spans="1:16">
      <c r="A145" s="13">
        <v>44621</v>
      </c>
      <c r="B145" s="45">
        <v>2.1596000000000002</v>
      </c>
      <c r="C145" s="45">
        <v>4.0021000000000004</v>
      </c>
      <c r="D145" s="45">
        <v>1.7643</v>
      </c>
      <c r="E145" s="45">
        <v>4.4866999999999999</v>
      </c>
      <c r="F145" s="45">
        <v>7.5983999999999998</v>
      </c>
      <c r="G145" s="45">
        <v>6.6166999999999998</v>
      </c>
      <c r="H145" s="45">
        <v>4.8249000000000004</v>
      </c>
      <c r="I145" s="45">
        <v>6.7281000000000004</v>
      </c>
      <c r="J145" s="45">
        <v>10.4152</v>
      </c>
      <c r="K145" s="45">
        <v>13.097300000000001</v>
      </c>
      <c r="L145" s="45">
        <v>0.219</v>
      </c>
      <c r="M145" s="45">
        <v>6.2100000000000002E-2</v>
      </c>
      <c r="N145" s="45">
        <v>0.15809999999999999</v>
      </c>
      <c r="O145" s="45">
        <v>1.0814999999999999</v>
      </c>
      <c r="P145" s="45">
        <v>2.4870000000000001</v>
      </c>
    </row>
    <row r="146" spans="1:16">
      <c r="A146" s="13">
        <v>44652</v>
      </c>
      <c r="B146" s="45">
        <v>4.3442999999999996</v>
      </c>
      <c r="C146" s="45">
        <v>3.7099000000000002</v>
      </c>
      <c r="D146" s="45">
        <v>3.9712999999999998</v>
      </c>
      <c r="E146" s="45">
        <v>7.9099000000000004</v>
      </c>
      <c r="F146" s="45">
        <v>10.340999999999999</v>
      </c>
      <c r="G146" s="45">
        <v>6.4139999999999997</v>
      </c>
      <c r="H146" s="45">
        <v>4.1468999999999996</v>
      </c>
      <c r="I146" s="45">
        <v>6.4063999999999997</v>
      </c>
      <c r="J146" s="45">
        <v>9.9336000000000002</v>
      </c>
      <c r="K146" s="45">
        <v>13.1395</v>
      </c>
      <c r="L146" s="45">
        <v>0.61770000000000003</v>
      </c>
      <c r="M146" s="45">
        <v>7.0400000000000004E-2</v>
      </c>
      <c r="N146" s="45">
        <v>0.58289999999999997</v>
      </c>
      <c r="O146" s="45">
        <v>1.2982</v>
      </c>
      <c r="P146" s="45">
        <v>3.5365000000000002</v>
      </c>
    </row>
    <row r="147" spans="1:16">
      <c r="A147" s="13">
        <v>44682</v>
      </c>
      <c r="B147" s="45">
        <v>3.5289999999999999</v>
      </c>
      <c r="C147" s="45">
        <v>3.2075999999999998</v>
      </c>
      <c r="D147" s="45">
        <v>3.2313000000000001</v>
      </c>
      <c r="E147" s="45">
        <v>8.1130999999999993</v>
      </c>
      <c r="F147" s="45">
        <v>7.9833999999999996</v>
      </c>
      <c r="G147" s="45">
        <v>5.9160000000000004</v>
      </c>
      <c r="H147" s="45">
        <v>3.4316</v>
      </c>
      <c r="I147" s="45">
        <v>5.9538000000000002</v>
      </c>
      <c r="J147" s="45">
        <v>9.8827999999999996</v>
      </c>
      <c r="K147" s="45">
        <v>12.7064</v>
      </c>
      <c r="L147" s="45">
        <v>0.35580000000000001</v>
      </c>
      <c r="M147" s="45">
        <v>0.1105</v>
      </c>
      <c r="N147" s="45">
        <v>0.3221</v>
      </c>
      <c r="O147" s="45">
        <v>1.3902000000000001</v>
      </c>
      <c r="P147" s="45">
        <v>2.2035999999999998</v>
      </c>
    </row>
    <row r="148" spans="1:16">
      <c r="A148" s="13">
        <v>44713</v>
      </c>
      <c r="B148" s="45">
        <v>4.7735000000000003</v>
      </c>
      <c r="C148" s="45">
        <v>3.6355</v>
      </c>
      <c r="D148" s="45">
        <v>4.6694000000000004</v>
      </c>
      <c r="E148" s="45">
        <v>8.5198</v>
      </c>
      <c r="F148" s="45">
        <v>6.8346999999999998</v>
      </c>
      <c r="G148" s="45">
        <v>7.0346000000000002</v>
      </c>
      <c r="H148" s="45">
        <v>3.915</v>
      </c>
      <c r="I148" s="45">
        <v>7.2864000000000004</v>
      </c>
      <c r="J148" s="45">
        <v>10.744999999999999</v>
      </c>
      <c r="K148" s="45">
        <v>12.5525</v>
      </c>
      <c r="L148" s="45">
        <v>0.6905</v>
      </c>
      <c r="M148" s="45">
        <v>0.15659999999999999</v>
      </c>
      <c r="N148" s="45">
        <v>0.66890000000000005</v>
      </c>
      <c r="O148" s="45">
        <v>1.5001</v>
      </c>
      <c r="P148" s="45">
        <v>2.2465999999999999</v>
      </c>
    </row>
    <row r="149" spans="1:16">
      <c r="A149" s="13">
        <v>44743</v>
      </c>
      <c r="B149" s="45">
        <v>4.9383999999999997</v>
      </c>
      <c r="C149" s="45">
        <v>3.2511999999999999</v>
      </c>
      <c r="D149" s="45">
        <v>4.8320999999999996</v>
      </c>
      <c r="E149" s="45">
        <v>8.625</v>
      </c>
      <c r="F149" s="45">
        <v>6.0838000000000001</v>
      </c>
      <c r="G149" s="45">
        <v>7.9385000000000003</v>
      </c>
      <c r="H149" s="45">
        <v>4.0582000000000003</v>
      </c>
      <c r="I149" s="45">
        <v>8.1837</v>
      </c>
      <c r="J149" s="45">
        <v>11.2935</v>
      </c>
      <c r="K149" s="45">
        <v>13.6968</v>
      </c>
      <c r="L149" s="45">
        <v>1.0494000000000001</v>
      </c>
      <c r="M149" s="45">
        <v>0.3705</v>
      </c>
      <c r="N149" s="45">
        <v>1.0495000000000001</v>
      </c>
      <c r="O149" s="45">
        <v>1.7262999999999999</v>
      </c>
      <c r="P149" s="45">
        <v>2.3452999999999999</v>
      </c>
    </row>
    <row r="150" spans="1:16">
      <c r="A150" s="13">
        <v>44774</v>
      </c>
      <c r="B150" s="45">
        <v>5.0525000000000002</v>
      </c>
      <c r="C150" s="45">
        <v>3.8081</v>
      </c>
      <c r="D150" s="45">
        <v>4.9535999999999998</v>
      </c>
      <c r="E150" s="45">
        <v>8.5358999999999998</v>
      </c>
      <c r="F150" s="45">
        <v>4.9855</v>
      </c>
      <c r="G150" s="45">
        <v>8.2087000000000003</v>
      </c>
      <c r="H150" s="45">
        <v>4.26</v>
      </c>
      <c r="I150" s="45">
        <v>8.6681000000000008</v>
      </c>
      <c r="J150" s="45">
        <v>11.8096</v>
      </c>
      <c r="K150" s="45">
        <v>14.422499999999999</v>
      </c>
      <c r="L150" s="45">
        <v>0.98260000000000003</v>
      </c>
      <c r="M150" s="45">
        <v>0.25169999999999998</v>
      </c>
      <c r="N150" s="45">
        <v>0.96740000000000004</v>
      </c>
      <c r="O150" s="45">
        <v>1.6755</v>
      </c>
      <c r="P150" s="45">
        <v>2.2000000000000002</v>
      </c>
    </row>
    <row r="151" spans="1:16">
      <c r="A151" s="13">
        <v>44805</v>
      </c>
      <c r="B151" s="45">
        <v>5.9016000000000002</v>
      </c>
      <c r="C151" s="45">
        <v>4.3026</v>
      </c>
      <c r="D151" s="45">
        <v>5.8288000000000002</v>
      </c>
      <c r="E151" s="45">
        <v>9.5829000000000004</v>
      </c>
      <c r="F151" s="45">
        <v>3.4235000000000002</v>
      </c>
      <c r="G151" s="45">
        <v>9.6872000000000007</v>
      </c>
      <c r="H151" s="45">
        <v>4.9946000000000002</v>
      </c>
      <c r="I151" s="45">
        <v>10.2529</v>
      </c>
      <c r="J151" s="45">
        <v>12.494400000000001</v>
      </c>
      <c r="K151" s="45">
        <v>5.9073000000000002</v>
      </c>
      <c r="L151" s="45">
        <v>1.1007</v>
      </c>
      <c r="M151" s="45">
        <v>0.27450000000000002</v>
      </c>
      <c r="N151" s="45">
        <v>1.0928</v>
      </c>
      <c r="O151" s="45">
        <v>1.9978</v>
      </c>
      <c r="P151" s="45">
        <v>2.0775999999999999</v>
      </c>
    </row>
    <row r="152" spans="1:16">
      <c r="A152" s="13">
        <v>44835</v>
      </c>
      <c r="B152" s="45">
        <v>5.1692</v>
      </c>
      <c r="C152" s="45">
        <v>4.1516999999999999</v>
      </c>
      <c r="D152" s="45">
        <v>5.0693999999999999</v>
      </c>
      <c r="E152" s="45">
        <v>8.9344000000000001</v>
      </c>
      <c r="F152" s="45">
        <v>3.8157000000000001</v>
      </c>
      <c r="G152" s="45">
        <v>9.8340999999999994</v>
      </c>
      <c r="H152" s="45">
        <v>4.6973000000000003</v>
      </c>
      <c r="I152" s="45">
        <v>10.585699999999999</v>
      </c>
      <c r="J152" s="45">
        <v>13.0382</v>
      </c>
      <c r="K152" s="45">
        <v>9.9917999999999996</v>
      </c>
      <c r="L152" s="45">
        <v>1.2282999999999999</v>
      </c>
      <c r="M152" s="45">
        <v>0.53459999999999996</v>
      </c>
      <c r="N152" s="45">
        <v>1.2406999999999999</v>
      </c>
      <c r="O152" s="45">
        <v>1.2669999999999999</v>
      </c>
      <c r="P152" s="45">
        <v>2.6707999999999998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2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17" t="s">
        <v>131</v>
      </c>
    </row>
    <row r="5" spans="1:6" ht="12.75" customHeight="1">
      <c r="A5" s="18" t="s">
        <v>128</v>
      </c>
    </row>
    <row r="6" spans="1:6" s="25" customFormat="1" ht="15" customHeight="1">
      <c r="A6" s="191" t="s">
        <v>0</v>
      </c>
      <c r="B6" s="252" t="s">
        <v>219</v>
      </c>
      <c r="C6" s="253" t="s">
        <v>129</v>
      </c>
      <c r="D6" s="253" t="s">
        <v>188</v>
      </c>
    </row>
    <row r="7" spans="1:6" s="25" customFormat="1" ht="15" customHeight="1">
      <c r="A7" s="192"/>
      <c r="B7" s="252"/>
      <c r="C7" s="254"/>
      <c r="D7" s="254"/>
    </row>
    <row r="8" spans="1:6" s="25" customFormat="1" ht="25.5" customHeight="1">
      <c r="A8" s="193"/>
      <c r="B8" s="252"/>
      <c r="C8" s="255"/>
      <c r="D8" s="255"/>
    </row>
    <row r="9" spans="1:6" s="25" customFormat="1" hidden="1">
      <c r="A9" s="114"/>
      <c r="B9" s="124"/>
      <c r="C9" s="125"/>
      <c r="D9" s="125"/>
    </row>
    <row r="10" spans="1:6" s="25" customFormat="1">
      <c r="A10" s="23">
        <v>1</v>
      </c>
      <c r="B10" s="145">
        <v>2</v>
      </c>
      <c r="C10" s="145">
        <v>3</v>
      </c>
      <c r="D10" s="47">
        <v>4</v>
      </c>
    </row>
    <row r="11" spans="1:6" hidden="1" outlineLevel="1">
      <c r="A11" s="48">
        <v>40544</v>
      </c>
      <c r="B11" s="146">
        <v>5</v>
      </c>
      <c r="C11" s="146">
        <v>50</v>
      </c>
      <c r="D11" s="142" t="s">
        <v>189</v>
      </c>
      <c r="E11" s="43"/>
      <c r="F11" s="43"/>
    </row>
    <row r="12" spans="1:6" hidden="1" outlineLevel="1">
      <c r="A12" s="48">
        <v>40575</v>
      </c>
      <c r="B12" s="146">
        <v>5</v>
      </c>
      <c r="C12" s="146">
        <v>49</v>
      </c>
      <c r="D12" s="142" t="s">
        <v>189</v>
      </c>
      <c r="E12" s="43"/>
      <c r="F12" s="43"/>
    </row>
    <row r="13" spans="1:6" hidden="1" outlineLevel="1">
      <c r="A13" s="48">
        <v>40603</v>
      </c>
      <c r="B13" s="146">
        <v>5</v>
      </c>
      <c r="C13" s="146">
        <v>48</v>
      </c>
      <c r="D13" s="142" t="s">
        <v>189</v>
      </c>
      <c r="E13" s="43"/>
      <c r="F13" s="43"/>
    </row>
    <row r="14" spans="1:6" hidden="1" outlineLevel="1">
      <c r="A14" s="48">
        <v>40634</v>
      </c>
      <c r="B14" s="146">
        <v>5</v>
      </c>
      <c r="C14" s="146">
        <v>46</v>
      </c>
      <c r="D14" s="142" t="s">
        <v>189</v>
      </c>
      <c r="E14" s="43"/>
      <c r="F14" s="43"/>
    </row>
    <row r="15" spans="1:6" hidden="1" outlineLevel="1">
      <c r="A15" s="48">
        <v>40664</v>
      </c>
      <c r="B15" s="146">
        <v>5</v>
      </c>
      <c r="C15" s="146">
        <v>44</v>
      </c>
      <c r="D15" s="142" t="s">
        <v>189</v>
      </c>
      <c r="E15" s="43"/>
      <c r="F15" s="43"/>
    </row>
    <row r="16" spans="1:6" hidden="1" outlineLevel="1">
      <c r="A16" s="48">
        <v>40695</v>
      </c>
      <c r="B16" s="146">
        <v>5</v>
      </c>
      <c r="C16" s="146">
        <v>42</v>
      </c>
      <c r="D16" s="142" t="s">
        <v>189</v>
      </c>
      <c r="E16" s="43"/>
      <c r="F16" s="43"/>
    </row>
    <row r="17" spans="1:6" hidden="1" outlineLevel="1">
      <c r="A17" s="48">
        <v>40725</v>
      </c>
      <c r="B17" s="146">
        <v>5</v>
      </c>
      <c r="C17" s="146">
        <v>40</v>
      </c>
      <c r="D17" s="142" t="s">
        <v>189</v>
      </c>
      <c r="E17" s="43"/>
      <c r="F17" s="43"/>
    </row>
    <row r="18" spans="1:6" hidden="1" outlineLevel="1">
      <c r="A18" s="48">
        <v>40756</v>
      </c>
      <c r="B18" s="146">
        <v>5</v>
      </c>
      <c r="C18" s="146">
        <v>40</v>
      </c>
      <c r="D18" s="142" t="s">
        <v>189</v>
      </c>
      <c r="E18" s="43"/>
      <c r="F18" s="43"/>
    </row>
    <row r="19" spans="1:6" hidden="1" outlineLevel="1">
      <c r="A19" s="48">
        <v>40787</v>
      </c>
      <c r="B19" s="146">
        <v>6</v>
      </c>
      <c r="C19" s="146">
        <v>40</v>
      </c>
      <c r="D19" s="142" t="s">
        <v>189</v>
      </c>
      <c r="E19" s="43"/>
      <c r="F19" s="43"/>
    </row>
    <row r="20" spans="1:6" hidden="1" outlineLevel="1">
      <c r="A20" s="48">
        <v>40817</v>
      </c>
      <c r="B20" s="146">
        <v>6</v>
      </c>
      <c r="C20" s="146">
        <v>39</v>
      </c>
      <c r="D20" s="142" t="s">
        <v>189</v>
      </c>
      <c r="E20" s="43"/>
      <c r="F20" s="43"/>
    </row>
    <row r="21" spans="1:6" hidden="1" outlineLevel="1">
      <c r="A21" s="48">
        <v>40848</v>
      </c>
      <c r="B21" s="146">
        <v>6</v>
      </c>
      <c r="C21" s="146">
        <v>38</v>
      </c>
      <c r="D21" s="142" t="s">
        <v>189</v>
      </c>
      <c r="E21" s="43"/>
      <c r="F21" s="43"/>
    </row>
    <row r="22" spans="1:6" hidden="1" outlineLevel="1">
      <c r="A22" s="48">
        <v>40878</v>
      </c>
      <c r="B22" s="146">
        <v>6</v>
      </c>
      <c r="C22" s="146">
        <v>35</v>
      </c>
      <c r="D22" s="142" t="s">
        <v>189</v>
      </c>
      <c r="E22" s="43"/>
      <c r="F22" s="43"/>
    </row>
    <row r="23" spans="1:6" hidden="1" outlineLevel="1">
      <c r="A23" s="48">
        <v>40909</v>
      </c>
      <c r="B23" s="146">
        <v>6</v>
      </c>
      <c r="C23" s="146">
        <v>34</v>
      </c>
      <c r="D23" s="142" t="s">
        <v>189</v>
      </c>
      <c r="E23" s="43"/>
      <c r="F23" s="43"/>
    </row>
    <row r="24" spans="1:6" hidden="1" outlineLevel="1">
      <c r="A24" s="48">
        <v>40940</v>
      </c>
      <c r="B24" s="146">
        <v>6</v>
      </c>
      <c r="C24" s="146">
        <v>31</v>
      </c>
      <c r="D24" s="142" t="s">
        <v>189</v>
      </c>
      <c r="E24" s="43"/>
      <c r="F24" s="43"/>
    </row>
    <row r="25" spans="1:6" hidden="1" outlineLevel="1">
      <c r="A25" s="48">
        <v>40969</v>
      </c>
      <c r="B25" s="146">
        <v>6</v>
      </c>
      <c r="C25" s="146">
        <v>26</v>
      </c>
      <c r="D25" s="142" t="s">
        <v>189</v>
      </c>
      <c r="E25" s="43"/>
      <c r="F25" s="43"/>
    </row>
    <row r="26" spans="1:6" hidden="1" outlineLevel="1">
      <c r="A26" s="48">
        <v>41000</v>
      </c>
      <c r="B26" s="146">
        <v>6</v>
      </c>
      <c r="C26" s="146">
        <v>22</v>
      </c>
      <c r="D26" s="142" t="s">
        <v>189</v>
      </c>
      <c r="E26" s="43"/>
      <c r="F26" s="43"/>
    </row>
    <row r="27" spans="1:6" hidden="1" outlineLevel="1">
      <c r="A27" s="48">
        <v>41030</v>
      </c>
      <c r="B27" s="146">
        <v>6</v>
      </c>
      <c r="C27" s="146">
        <v>19</v>
      </c>
      <c r="D27" s="142" t="s">
        <v>189</v>
      </c>
      <c r="E27" s="43"/>
      <c r="F27" s="43"/>
    </row>
    <row r="28" spans="1:6" hidden="1" outlineLevel="1">
      <c r="A28" s="48">
        <v>41061</v>
      </c>
      <c r="B28" s="146">
        <v>6</v>
      </c>
      <c r="C28" s="146">
        <v>18</v>
      </c>
      <c r="D28" s="142" t="s">
        <v>189</v>
      </c>
      <c r="E28" s="43"/>
      <c r="F28" s="43"/>
    </row>
    <row r="29" spans="1:6" hidden="1" outlineLevel="1">
      <c r="A29" s="48">
        <v>41091</v>
      </c>
      <c r="B29" s="146">
        <v>6</v>
      </c>
      <c r="C29" s="146">
        <v>18</v>
      </c>
      <c r="D29" s="142" t="s">
        <v>189</v>
      </c>
      <c r="E29" s="43"/>
      <c r="F29" s="43"/>
    </row>
    <row r="30" spans="1:6" hidden="1" outlineLevel="1">
      <c r="A30" s="48">
        <v>41122</v>
      </c>
      <c r="B30" s="146">
        <v>6</v>
      </c>
      <c r="C30" s="146">
        <v>18</v>
      </c>
      <c r="D30" s="142" t="s">
        <v>189</v>
      </c>
      <c r="E30" s="43"/>
      <c r="F30" s="43"/>
    </row>
    <row r="31" spans="1:6" hidden="1" outlineLevel="1">
      <c r="A31" s="48">
        <v>41153</v>
      </c>
      <c r="B31" s="146">
        <v>6</v>
      </c>
      <c r="C31" s="146">
        <v>16</v>
      </c>
      <c r="D31" s="142" t="s">
        <v>189</v>
      </c>
      <c r="E31" s="43"/>
      <c r="F31" s="43"/>
    </row>
    <row r="32" spans="1:6" hidden="1" outlineLevel="1">
      <c r="A32" s="48">
        <v>41183</v>
      </c>
      <c r="B32" s="146">
        <v>6</v>
      </c>
      <c r="C32" s="146">
        <v>16</v>
      </c>
      <c r="D32" s="142" t="s">
        <v>189</v>
      </c>
      <c r="E32" s="43"/>
      <c r="F32" s="43"/>
    </row>
    <row r="33" spans="1:6" hidden="1" outlineLevel="1">
      <c r="A33" s="48">
        <v>41214</v>
      </c>
      <c r="B33" s="146">
        <v>6</v>
      </c>
      <c r="C33" s="146">
        <v>15</v>
      </c>
      <c r="D33" s="142" t="s">
        <v>189</v>
      </c>
      <c r="E33" s="43"/>
      <c r="F33" s="43"/>
    </row>
    <row r="34" spans="1:6" hidden="1" outlineLevel="1">
      <c r="A34" s="48">
        <v>41244</v>
      </c>
      <c r="B34" s="146">
        <v>6</v>
      </c>
      <c r="C34" s="146">
        <v>15</v>
      </c>
      <c r="D34" s="142" t="s">
        <v>189</v>
      </c>
      <c r="E34" s="43"/>
      <c r="F34" s="43"/>
    </row>
    <row r="35" spans="1:6" hidden="1" outlineLevel="1">
      <c r="A35" s="48">
        <v>41275</v>
      </c>
      <c r="B35" s="146">
        <v>6</v>
      </c>
      <c r="C35" s="146">
        <v>14</v>
      </c>
      <c r="D35" s="142" t="s">
        <v>189</v>
      </c>
      <c r="E35" s="43"/>
      <c r="F35" s="43"/>
    </row>
    <row r="36" spans="1:6" hidden="1" outlineLevel="1">
      <c r="A36" s="48">
        <v>41306</v>
      </c>
      <c r="B36" s="146">
        <v>6</v>
      </c>
      <c r="C36" s="146">
        <v>13</v>
      </c>
      <c r="D36" s="142" t="s">
        <v>189</v>
      </c>
      <c r="E36" s="43"/>
      <c r="F36" s="43"/>
    </row>
    <row r="37" spans="1:6" hidden="1" outlineLevel="1">
      <c r="A37" s="48">
        <v>41334</v>
      </c>
      <c r="B37" s="146">
        <v>6</v>
      </c>
      <c r="C37" s="146">
        <v>12</v>
      </c>
      <c r="D37" s="142" t="s">
        <v>189</v>
      </c>
      <c r="E37" s="43"/>
      <c r="F37" s="43"/>
    </row>
    <row r="38" spans="1:6" hidden="1" outlineLevel="1">
      <c r="A38" s="48">
        <v>41365</v>
      </c>
      <c r="B38" s="146">
        <v>6</v>
      </c>
      <c r="C38" s="146">
        <v>12</v>
      </c>
      <c r="D38" s="142" t="s">
        <v>189</v>
      </c>
      <c r="E38" s="43"/>
      <c r="F38" s="43"/>
    </row>
    <row r="39" spans="1:6" hidden="1" outlineLevel="1">
      <c r="A39" s="48">
        <v>41395</v>
      </c>
      <c r="B39" s="146">
        <v>6</v>
      </c>
      <c r="C39" s="146">
        <v>12</v>
      </c>
      <c r="D39" s="142" t="s">
        <v>189</v>
      </c>
      <c r="E39" s="43"/>
      <c r="F39" s="43"/>
    </row>
    <row r="40" spans="1:6" hidden="1" outlineLevel="1">
      <c r="A40" s="48">
        <v>41426</v>
      </c>
      <c r="B40" s="146">
        <v>6</v>
      </c>
      <c r="C40" s="146">
        <v>12</v>
      </c>
      <c r="D40" s="142" t="s">
        <v>189</v>
      </c>
      <c r="E40" s="43"/>
      <c r="F40" s="43"/>
    </row>
    <row r="41" spans="1:6" hidden="1" outlineLevel="1">
      <c r="A41" s="48">
        <v>41456</v>
      </c>
      <c r="B41" s="146">
        <v>6</v>
      </c>
      <c r="C41" s="146">
        <v>10</v>
      </c>
      <c r="D41" s="142" t="s">
        <v>189</v>
      </c>
      <c r="E41" s="43"/>
      <c r="F41" s="43"/>
    </row>
    <row r="42" spans="1:6" hidden="1" outlineLevel="1">
      <c r="A42" s="48">
        <v>41487</v>
      </c>
      <c r="B42" s="146">
        <v>6</v>
      </c>
      <c r="C42" s="146">
        <v>10</v>
      </c>
      <c r="D42" s="142" t="s">
        <v>189</v>
      </c>
      <c r="E42" s="43"/>
      <c r="F42" s="43"/>
    </row>
    <row r="43" spans="1:6" hidden="1" outlineLevel="1">
      <c r="A43" s="48">
        <v>41518</v>
      </c>
      <c r="B43" s="146">
        <v>6</v>
      </c>
      <c r="C43" s="146">
        <v>9</v>
      </c>
      <c r="D43" s="142" t="s">
        <v>189</v>
      </c>
      <c r="E43" s="43"/>
      <c r="F43" s="43"/>
    </row>
    <row r="44" spans="1:6" hidden="1" outlineLevel="1">
      <c r="A44" s="48">
        <v>41548</v>
      </c>
      <c r="B44" s="146">
        <v>6</v>
      </c>
      <c r="C44" s="146">
        <v>9</v>
      </c>
      <c r="D44" s="142" t="s">
        <v>189</v>
      </c>
      <c r="E44" s="43"/>
      <c r="F44" s="43"/>
    </row>
    <row r="45" spans="1:6" hidden="1" outlineLevel="1">
      <c r="A45" s="48">
        <v>41579</v>
      </c>
      <c r="B45" s="146">
        <v>6</v>
      </c>
      <c r="C45" s="146">
        <v>9</v>
      </c>
      <c r="D45" s="142" t="s">
        <v>189</v>
      </c>
      <c r="E45" s="43"/>
      <c r="F45" s="43"/>
    </row>
    <row r="46" spans="1:6" hidden="1" outlineLevel="1">
      <c r="A46" s="48">
        <v>41609</v>
      </c>
      <c r="B46" s="146">
        <v>6</v>
      </c>
      <c r="C46" s="146">
        <v>9</v>
      </c>
      <c r="D46" s="142" t="s">
        <v>189</v>
      </c>
      <c r="E46" s="43"/>
      <c r="F46" s="43"/>
    </row>
    <row r="47" spans="1:6" hidden="1" outlineLevel="1">
      <c r="A47" s="48">
        <v>41640</v>
      </c>
      <c r="B47" s="146">
        <v>6</v>
      </c>
      <c r="C47" s="146">
        <v>9</v>
      </c>
      <c r="D47" s="142" t="s">
        <v>189</v>
      </c>
      <c r="E47" s="43"/>
      <c r="F47" s="43"/>
    </row>
    <row r="48" spans="1:6" hidden="1" outlineLevel="1">
      <c r="A48" s="48">
        <v>41671</v>
      </c>
      <c r="B48" s="146">
        <v>6</v>
      </c>
      <c r="C48" s="146">
        <v>9</v>
      </c>
      <c r="D48" s="142" t="s">
        <v>189</v>
      </c>
      <c r="E48" s="43"/>
      <c r="F48" s="43"/>
    </row>
    <row r="49" spans="1:6" hidden="1" outlineLevel="1">
      <c r="A49" s="48">
        <v>41699</v>
      </c>
      <c r="B49" s="146">
        <v>6</v>
      </c>
      <c r="C49" s="146">
        <v>9</v>
      </c>
      <c r="D49" s="142" t="s">
        <v>189</v>
      </c>
      <c r="E49" s="43"/>
      <c r="F49" s="43"/>
    </row>
    <row r="50" spans="1:6" hidden="1" outlineLevel="1">
      <c r="A50" s="48">
        <v>41730</v>
      </c>
      <c r="B50" s="146">
        <v>6</v>
      </c>
      <c r="C50" s="146">
        <v>8</v>
      </c>
      <c r="D50" s="142" t="s">
        <v>189</v>
      </c>
      <c r="E50" s="43"/>
      <c r="F50" s="43"/>
    </row>
    <row r="51" spans="1:6" hidden="1" outlineLevel="1">
      <c r="A51" s="48">
        <v>41760</v>
      </c>
      <c r="B51" s="146">
        <v>6</v>
      </c>
      <c r="C51" s="146">
        <v>8</v>
      </c>
      <c r="D51" s="142" t="s">
        <v>189</v>
      </c>
      <c r="E51" s="43"/>
      <c r="F51" s="43"/>
    </row>
    <row r="52" spans="1:6" hidden="1" outlineLevel="1">
      <c r="A52" s="48">
        <v>41791</v>
      </c>
      <c r="B52" s="146">
        <v>6</v>
      </c>
      <c r="C52" s="146">
        <v>8</v>
      </c>
      <c r="D52" s="142" t="s">
        <v>189</v>
      </c>
      <c r="E52" s="43"/>
      <c r="F52" s="43"/>
    </row>
    <row r="53" spans="1:6" hidden="1" outlineLevel="1">
      <c r="A53" s="48">
        <v>41821</v>
      </c>
      <c r="B53" s="146">
        <v>6</v>
      </c>
      <c r="C53" s="146">
        <v>8</v>
      </c>
      <c r="D53" s="142" t="s">
        <v>189</v>
      </c>
      <c r="E53" s="43"/>
      <c r="F53" s="43"/>
    </row>
    <row r="54" spans="1:6" hidden="1" outlineLevel="1" collapsed="1">
      <c r="A54" s="48">
        <v>41852</v>
      </c>
      <c r="B54" s="146">
        <v>6</v>
      </c>
      <c r="C54" s="146">
        <v>8</v>
      </c>
      <c r="D54" s="142" t="s">
        <v>189</v>
      </c>
      <c r="E54" s="43"/>
      <c r="F54" s="43"/>
    </row>
    <row r="55" spans="1:6" hidden="1" outlineLevel="1" collapsed="1">
      <c r="A55" s="48">
        <v>41883</v>
      </c>
      <c r="B55" s="146">
        <v>6</v>
      </c>
      <c r="C55" s="146">
        <v>8</v>
      </c>
      <c r="D55" s="142" t="s">
        <v>189</v>
      </c>
      <c r="E55" s="43"/>
      <c r="F55" s="43"/>
    </row>
    <row r="56" spans="1:6" hidden="1" outlineLevel="1" collapsed="1">
      <c r="A56" s="48">
        <v>41913</v>
      </c>
      <c r="B56" s="146">
        <v>6</v>
      </c>
      <c r="C56" s="146">
        <v>8</v>
      </c>
      <c r="D56" s="142" t="s">
        <v>189</v>
      </c>
      <c r="E56" s="43"/>
      <c r="F56" s="43"/>
    </row>
    <row r="57" spans="1:6" hidden="1" outlineLevel="1">
      <c r="A57" s="48">
        <v>41944</v>
      </c>
      <c r="B57" s="146">
        <v>6</v>
      </c>
      <c r="C57" s="146">
        <v>8</v>
      </c>
      <c r="D57" s="142" t="s">
        <v>189</v>
      </c>
      <c r="E57" s="43"/>
      <c r="F57" s="43"/>
    </row>
    <row r="58" spans="1:6" hidden="1" outlineLevel="1">
      <c r="A58" s="48">
        <v>41974</v>
      </c>
      <c r="B58" s="146">
        <v>6</v>
      </c>
      <c r="C58" s="146">
        <v>7</v>
      </c>
      <c r="D58" s="142" t="s">
        <v>189</v>
      </c>
      <c r="E58" s="43"/>
      <c r="F58" s="43"/>
    </row>
    <row r="59" spans="1:6" hidden="1" outlineLevel="1">
      <c r="A59" s="48">
        <v>42005</v>
      </c>
      <c r="B59" s="146">
        <v>6</v>
      </c>
      <c r="C59" s="146">
        <v>6</v>
      </c>
      <c r="D59" s="142" t="s">
        <v>189</v>
      </c>
      <c r="E59" s="43"/>
      <c r="F59" s="43"/>
    </row>
    <row r="60" spans="1:6" hidden="1" outlineLevel="1" collapsed="1">
      <c r="A60" s="48">
        <v>42036</v>
      </c>
      <c r="B60" s="146">
        <v>6</v>
      </c>
      <c r="C60" s="146">
        <v>6</v>
      </c>
      <c r="D60" s="142" t="s">
        <v>189</v>
      </c>
      <c r="E60" s="43"/>
      <c r="F60" s="43"/>
    </row>
    <row r="61" spans="1:6" hidden="1" outlineLevel="1" collapsed="1">
      <c r="A61" s="48">
        <v>42064</v>
      </c>
      <c r="B61" s="146">
        <v>6</v>
      </c>
      <c r="C61" s="146">
        <v>6</v>
      </c>
      <c r="D61" s="142" t="s">
        <v>189</v>
      </c>
      <c r="E61" s="43"/>
      <c r="F61" s="43"/>
    </row>
    <row r="62" spans="1:6" hidden="1" outlineLevel="1" collapsed="1">
      <c r="A62" s="48">
        <v>42095</v>
      </c>
      <c r="B62" s="146">
        <v>6</v>
      </c>
      <c r="C62" s="146">
        <v>6</v>
      </c>
      <c r="D62" s="142" t="s">
        <v>189</v>
      </c>
      <c r="E62" s="43"/>
      <c r="F62" s="43"/>
    </row>
    <row r="63" spans="1:6" hidden="1" outlineLevel="1" collapsed="1">
      <c r="A63" s="48">
        <v>42125</v>
      </c>
      <c r="B63" s="146">
        <v>6</v>
      </c>
      <c r="C63" s="146">
        <v>6</v>
      </c>
      <c r="D63" s="142" t="s">
        <v>189</v>
      </c>
      <c r="E63" s="43"/>
      <c r="F63" s="43"/>
    </row>
    <row r="64" spans="1:6" hidden="1" outlineLevel="1">
      <c r="A64" s="48">
        <v>42156</v>
      </c>
      <c r="B64" s="146">
        <v>6</v>
      </c>
      <c r="C64" s="146">
        <v>6</v>
      </c>
      <c r="D64" s="142" t="s">
        <v>189</v>
      </c>
      <c r="E64" s="43"/>
      <c r="F64" s="43"/>
    </row>
    <row r="65" spans="1:6" hidden="1" outlineLevel="1">
      <c r="A65" s="48">
        <v>42186</v>
      </c>
      <c r="B65" s="146">
        <v>6</v>
      </c>
      <c r="C65" s="146">
        <v>5</v>
      </c>
      <c r="D65" s="142" t="s">
        <v>189</v>
      </c>
      <c r="E65" s="43"/>
      <c r="F65" s="43"/>
    </row>
    <row r="66" spans="1:6" hidden="1" outlineLevel="1">
      <c r="A66" s="48">
        <v>42217</v>
      </c>
      <c r="B66" s="146">
        <v>6</v>
      </c>
      <c r="C66" s="146">
        <v>5</v>
      </c>
      <c r="D66" s="142" t="s">
        <v>189</v>
      </c>
      <c r="E66" s="43"/>
      <c r="F66" s="43"/>
    </row>
    <row r="67" spans="1:6" hidden="1" outlineLevel="1" collapsed="1">
      <c r="A67" s="48">
        <v>42248</v>
      </c>
      <c r="B67" s="146">
        <v>6</v>
      </c>
      <c r="C67" s="146">
        <v>5</v>
      </c>
      <c r="D67" s="142" t="s">
        <v>189</v>
      </c>
      <c r="E67" s="43"/>
      <c r="F67" s="43"/>
    </row>
    <row r="68" spans="1:6" hidden="1" outlineLevel="1" collapsed="1">
      <c r="A68" s="48">
        <v>42278</v>
      </c>
      <c r="B68" s="146">
        <v>6</v>
      </c>
      <c r="C68" s="146">
        <v>5</v>
      </c>
      <c r="D68" s="142" t="s">
        <v>189</v>
      </c>
      <c r="E68" s="43"/>
      <c r="F68" s="43"/>
    </row>
    <row r="69" spans="1:6" hidden="1" outlineLevel="1" collapsed="1">
      <c r="A69" s="48">
        <v>42309</v>
      </c>
      <c r="B69" s="146">
        <v>6</v>
      </c>
      <c r="C69" s="146">
        <v>5</v>
      </c>
      <c r="D69" s="142" t="s">
        <v>189</v>
      </c>
      <c r="E69" s="43"/>
      <c r="F69" s="43"/>
    </row>
    <row r="70" spans="1:6" hidden="1" outlineLevel="1" collapsed="1">
      <c r="A70" s="48">
        <v>42339</v>
      </c>
      <c r="B70" s="146">
        <v>5</v>
      </c>
      <c r="C70" s="146">
        <v>5</v>
      </c>
      <c r="D70" s="146">
        <v>779</v>
      </c>
      <c r="E70" s="43"/>
      <c r="F70" s="43"/>
    </row>
    <row r="71" spans="1:6" hidden="1" outlineLevel="1" collapsed="1">
      <c r="A71" s="48">
        <v>42370</v>
      </c>
      <c r="B71" s="146">
        <v>5</v>
      </c>
      <c r="C71" s="146">
        <v>5</v>
      </c>
      <c r="D71" s="146">
        <v>779</v>
      </c>
      <c r="E71" s="43"/>
      <c r="F71" s="43"/>
    </row>
    <row r="72" spans="1:6" hidden="1" outlineLevel="1" collapsed="1">
      <c r="A72" s="48">
        <v>42401</v>
      </c>
      <c r="B72" s="146">
        <v>5</v>
      </c>
      <c r="C72" s="146">
        <v>5</v>
      </c>
      <c r="D72" s="146">
        <v>779</v>
      </c>
      <c r="E72" s="43"/>
      <c r="F72" s="43"/>
    </row>
    <row r="73" spans="1:6" hidden="1" outlineLevel="1" collapsed="1">
      <c r="A73" s="48">
        <v>42430</v>
      </c>
      <c r="B73" s="146">
        <v>5</v>
      </c>
      <c r="C73" s="146">
        <v>5</v>
      </c>
      <c r="D73" s="146">
        <v>766</v>
      </c>
      <c r="E73" s="43"/>
      <c r="F73" s="43"/>
    </row>
    <row r="74" spans="1:6" hidden="1" outlineLevel="1" collapsed="1">
      <c r="A74" s="48">
        <v>42461</v>
      </c>
      <c r="B74" s="146">
        <v>5</v>
      </c>
      <c r="C74" s="146">
        <v>5</v>
      </c>
      <c r="D74" s="146">
        <v>766</v>
      </c>
      <c r="E74" s="43"/>
      <c r="F74" s="43"/>
    </row>
    <row r="75" spans="1:6" hidden="1" outlineLevel="2">
      <c r="A75" s="48">
        <v>42491</v>
      </c>
      <c r="B75" s="146">
        <v>5</v>
      </c>
      <c r="C75" s="146">
        <v>5</v>
      </c>
      <c r="D75" s="146">
        <v>766</v>
      </c>
      <c r="E75" s="43"/>
      <c r="F75" s="43"/>
    </row>
    <row r="76" spans="1:6" hidden="1" outlineLevel="1" collapsed="1">
      <c r="A76" s="48">
        <v>42522</v>
      </c>
      <c r="B76" s="146">
        <v>5</v>
      </c>
      <c r="C76" s="146">
        <v>5</v>
      </c>
      <c r="D76" s="146">
        <v>741</v>
      </c>
      <c r="E76" s="43"/>
      <c r="F76" s="43"/>
    </row>
    <row r="77" spans="1:6" hidden="1" outlineLevel="1" collapsed="1">
      <c r="A77" s="48">
        <v>42552</v>
      </c>
      <c r="B77" s="146">
        <v>5</v>
      </c>
      <c r="C77" s="146">
        <v>5</v>
      </c>
      <c r="D77" s="146">
        <v>741</v>
      </c>
    </row>
    <row r="78" spans="1:6" hidden="1" outlineLevel="1" collapsed="1">
      <c r="A78" s="48">
        <v>42583</v>
      </c>
      <c r="B78" s="146">
        <v>5</v>
      </c>
      <c r="C78" s="146">
        <v>5</v>
      </c>
      <c r="D78" s="146">
        <v>741</v>
      </c>
    </row>
    <row r="79" spans="1:6" hidden="1" outlineLevel="1" collapsed="1">
      <c r="A79" s="48">
        <v>42614</v>
      </c>
      <c r="B79" s="146">
        <v>5</v>
      </c>
      <c r="C79" s="146">
        <v>5</v>
      </c>
      <c r="D79" s="24">
        <v>716</v>
      </c>
    </row>
    <row r="80" spans="1:6" hidden="1" outlineLevel="1" collapsed="1">
      <c r="A80" s="48">
        <v>42644</v>
      </c>
      <c r="B80" s="146">
        <v>5</v>
      </c>
      <c r="C80" s="146">
        <v>5</v>
      </c>
      <c r="D80" s="24">
        <v>716</v>
      </c>
    </row>
    <row r="81" spans="1:4" hidden="1" outlineLevel="1" collapsed="1">
      <c r="A81" s="48">
        <v>42675</v>
      </c>
      <c r="B81" s="146">
        <v>5</v>
      </c>
      <c r="C81" s="146">
        <v>5</v>
      </c>
      <c r="D81" s="24">
        <v>716</v>
      </c>
    </row>
    <row r="82" spans="1:4" hidden="1" outlineLevel="1" collapsed="1">
      <c r="A82" s="48">
        <v>42705</v>
      </c>
      <c r="B82" s="146">
        <v>5</v>
      </c>
      <c r="C82" s="146">
        <v>5</v>
      </c>
      <c r="D82" s="24">
        <v>682</v>
      </c>
    </row>
    <row r="83" spans="1:4" hidden="1" outlineLevel="1" collapsed="1">
      <c r="A83" s="48">
        <v>42736</v>
      </c>
      <c r="B83" s="146">
        <v>5</v>
      </c>
      <c r="C83" s="146">
        <v>5</v>
      </c>
      <c r="D83" s="24">
        <v>682</v>
      </c>
    </row>
    <row r="84" spans="1:4" hidden="1" outlineLevel="1" collapsed="1">
      <c r="A84" s="48">
        <v>42767</v>
      </c>
      <c r="B84" s="146">
        <v>5</v>
      </c>
      <c r="C84" s="146">
        <v>5</v>
      </c>
      <c r="D84" s="24">
        <v>682</v>
      </c>
    </row>
    <row r="85" spans="1:4" hidden="1" outlineLevel="1" collapsed="1">
      <c r="A85" s="48">
        <v>42795</v>
      </c>
      <c r="B85" s="146">
        <v>5</v>
      </c>
      <c r="C85" s="146">
        <v>5</v>
      </c>
      <c r="D85" s="24">
        <v>676</v>
      </c>
    </row>
    <row r="86" spans="1:4" hidden="1" outlineLevel="1" collapsed="1">
      <c r="A86" s="48">
        <v>42826</v>
      </c>
      <c r="B86" s="146">
        <v>5</v>
      </c>
      <c r="C86" s="146">
        <v>5</v>
      </c>
      <c r="D86" s="24">
        <v>676</v>
      </c>
    </row>
    <row r="87" spans="1:4" hidden="1" outlineLevel="1" collapsed="1">
      <c r="A87" s="48">
        <v>42856</v>
      </c>
      <c r="B87" s="146">
        <v>5</v>
      </c>
      <c r="C87" s="146">
        <v>5</v>
      </c>
      <c r="D87" s="24">
        <v>676</v>
      </c>
    </row>
    <row r="88" spans="1:4" hidden="1" outlineLevel="1" collapsed="1">
      <c r="A88" s="48">
        <v>42887</v>
      </c>
      <c r="B88" s="146">
        <v>5</v>
      </c>
      <c r="C88" s="146">
        <v>5</v>
      </c>
      <c r="D88" s="24">
        <v>656</v>
      </c>
    </row>
    <row r="89" spans="1:4" hidden="1" outlineLevel="1" collapsed="1">
      <c r="A89" s="48">
        <v>42917</v>
      </c>
      <c r="B89" s="146">
        <v>5</v>
      </c>
      <c r="C89" s="146">
        <v>5</v>
      </c>
      <c r="D89" s="24">
        <v>656</v>
      </c>
    </row>
    <row r="90" spans="1:4" hidden="1" outlineLevel="1" collapsed="1">
      <c r="A90" s="48">
        <v>42948</v>
      </c>
      <c r="B90" s="146">
        <v>5</v>
      </c>
      <c r="C90" s="146">
        <v>5</v>
      </c>
      <c r="D90" s="24">
        <v>656</v>
      </c>
    </row>
    <row r="91" spans="1:4" hidden="1" outlineLevel="1" collapsed="1">
      <c r="A91" s="48">
        <v>42979</v>
      </c>
      <c r="B91" s="146">
        <v>5</v>
      </c>
      <c r="C91" s="146">
        <v>5</v>
      </c>
      <c r="D91" s="24">
        <v>645</v>
      </c>
    </row>
    <row r="92" spans="1:4" hidden="1" outlineLevel="1" collapsed="1">
      <c r="A92" s="48">
        <v>43009</v>
      </c>
      <c r="B92" s="146">
        <v>5</v>
      </c>
      <c r="C92" s="146">
        <v>5</v>
      </c>
      <c r="D92" s="24">
        <v>645</v>
      </c>
    </row>
    <row r="93" spans="1:4" hidden="1" outlineLevel="1" collapsed="1">
      <c r="A93" s="48">
        <v>43040</v>
      </c>
      <c r="B93" s="146">
        <v>5</v>
      </c>
      <c r="C93" s="146">
        <v>5</v>
      </c>
      <c r="D93" s="24">
        <v>645</v>
      </c>
    </row>
    <row r="94" spans="1:4" hidden="1" outlineLevel="1" collapsed="1">
      <c r="A94" s="48">
        <v>43070</v>
      </c>
      <c r="B94" s="146">
        <v>5</v>
      </c>
      <c r="C94" s="146">
        <v>5</v>
      </c>
      <c r="D94" s="24">
        <v>626</v>
      </c>
    </row>
    <row r="95" spans="1:4" hidden="1" outlineLevel="1" collapsed="1">
      <c r="A95" s="48">
        <v>43101</v>
      </c>
      <c r="B95" s="146">
        <v>5</v>
      </c>
      <c r="C95" s="146">
        <v>5</v>
      </c>
      <c r="D95" s="24">
        <v>626</v>
      </c>
    </row>
    <row r="96" spans="1:4" hidden="1" outlineLevel="1" collapsed="1">
      <c r="A96" s="48">
        <v>43132</v>
      </c>
      <c r="B96" s="146">
        <v>5</v>
      </c>
      <c r="C96" s="146">
        <v>5</v>
      </c>
      <c r="D96" s="24">
        <v>626</v>
      </c>
    </row>
    <row r="97" spans="1:4" hidden="1" outlineLevel="1" collapsed="1">
      <c r="A97" s="48">
        <v>43160</v>
      </c>
      <c r="B97" s="146">
        <v>5</v>
      </c>
      <c r="C97" s="146">
        <v>5</v>
      </c>
      <c r="D97" s="24">
        <v>616</v>
      </c>
    </row>
    <row r="98" spans="1:4" hidden="1" outlineLevel="1" collapsed="1">
      <c r="A98" s="48">
        <v>43191</v>
      </c>
      <c r="B98" s="146">
        <v>5</v>
      </c>
      <c r="C98" s="146">
        <v>5</v>
      </c>
      <c r="D98" s="24">
        <v>616</v>
      </c>
    </row>
    <row r="99" spans="1:4" hidden="1" outlineLevel="1" collapsed="1">
      <c r="A99" s="48">
        <v>43221</v>
      </c>
      <c r="B99" s="146">
        <v>5</v>
      </c>
      <c r="C99" s="146">
        <v>5</v>
      </c>
      <c r="D99" s="24">
        <v>616</v>
      </c>
    </row>
    <row r="100" spans="1:4" hidden="1" outlineLevel="1" collapsed="1">
      <c r="A100" s="48">
        <v>43252</v>
      </c>
      <c r="B100" s="146">
        <v>5</v>
      </c>
      <c r="C100" s="146">
        <v>4</v>
      </c>
      <c r="D100" s="24">
        <v>607</v>
      </c>
    </row>
    <row r="101" spans="1:4" hidden="1" outlineLevel="1" collapsed="1">
      <c r="A101" s="48">
        <v>43282</v>
      </c>
      <c r="B101" s="146">
        <v>5</v>
      </c>
      <c r="C101" s="146">
        <v>4</v>
      </c>
      <c r="D101" s="24">
        <v>607</v>
      </c>
    </row>
    <row r="102" spans="1:4" hidden="1" outlineLevel="1" collapsed="1">
      <c r="A102" s="48">
        <v>43313</v>
      </c>
      <c r="B102" s="146">
        <v>5</v>
      </c>
      <c r="C102" s="146">
        <v>4</v>
      </c>
      <c r="D102" s="24">
        <v>607</v>
      </c>
    </row>
    <row r="103" spans="1:4" hidden="1" outlineLevel="1" collapsed="1">
      <c r="A103" s="48">
        <v>43344</v>
      </c>
      <c r="B103" s="146">
        <v>5</v>
      </c>
      <c r="C103" s="146">
        <v>4</v>
      </c>
      <c r="D103" s="24">
        <v>607</v>
      </c>
    </row>
    <row r="104" spans="1:4" hidden="1" outlineLevel="1" collapsed="1">
      <c r="A104" s="48">
        <v>43374</v>
      </c>
      <c r="B104" s="146">
        <v>4</v>
      </c>
      <c r="C104" s="146">
        <v>4</v>
      </c>
      <c r="D104" s="24">
        <v>607</v>
      </c>
    </row>
    <row r="105" spans="1:4" hidden="1" outlineLevel="1" collapsed="1">
      <c r="A105" s="48">
        <v>43405</v>
      </c>
      <c r="B105" s="146">
        <v>4</v>
      </c>
      <c r="C105" s="146">
        <v>4</v>
      </c>
      <c r="D105" s="24">
        <v>607</v>
      </c>
    </row>
    <row r="106" spans="1:4" hidden="1" outlineLevel="1" collapsed="1">
      <c r="A106" s="48">
        <v>43435</v>
      </c>
      <c r="B106" s="146">
        <v>4</v>
      </c>
      <c r="C106" s="146">
        <v>4</v>
      </c>
      <c r="D106" s="24">
        <v>578</v>
      </c>
    </row>
    <row r="107" spans="1:4" hidden="1" outlineLevel="1" collapsed="1">
      <c r="A107" s="48">
        <v>43466</v>
      </c>
      <c r="B107" s="146">
        <v>4</v>
      </c>
      <c r="C107" s="146">
        <v>4</v>
      </c>
      <c r="D107" s="24">
        <v>578</v>
      </c>
    </row>
    <row r="108" spans="1:4" hidden="1" outlineLevel="1" collapsed="1">
      <c r="A108" s="48">
        <v>43497</v>
      </c>
      <c r="B108" s="146">
        <v>4</v>
      </c>
      <c r="C108" s="146">
        <v>4</v>
      </c>
      <c r="D108" s="24">
        <v>578</v>
      </c>
    </row>
    <row r="109" spans="1:4" hidden="1" outlineLevel="1" collapsed="1">
      <c r="A109" s="48">
        <v>43525</v>
      </c>
      <c r="B109" s="146">
        <v>4</v>
      </c>
      <c r="C109" s="146">
        <v>4</v>
      </c>
      <c r="D109" s="24">
        <v>570</v>
      </c>
    </row>
    <row r="110" spans="1:4" hidden="1" outlineLevel="1" collapsed="1">
      <c r="A110" s="48">
        <v>43556</v>
      </c>
      <c r="B110" s="146">
        <v>4</v>
      </c>
      <c r="C110" s="146">
        <v>4</v>
      </c>
      <c r="D110" s="24">
        <v>570</v>
      </c>
    </row>
    <row r="111" spans="1:4" hidden="1" outlineLevel="1" collapsed="1">
      <c r="A111" s="48">
        <v>43586</v>
      </c>
      <c r="B111" s="146">
        <v>4</v>
      </c>
      <c r="C111" s="146">
        <v>4</v>
      </c>
      <c r="D111" s="24">
        <v>570</v>
      </c>
    </row>
    <row r="112" spans="1:4" hidden="1" outlineLevel="1" collapsed="1">
      <c r="A112" s="48">
        <v>43617</v>
      </c>
      <c r="B112" s="146">
        <v>4</v>
      </c>
      <c r="C112" s="146">
        <v>4</v>
      </c>
      <c r="D112" s="24">
        <v>566</v>
      </c>
    </row>
    <row r="113" spans="1:4" hidden="1" outlineLevel="1" collapsed="1">
      <c r="A113" s="48">
        <v>43647</v>
      </c>
      <c r="B113" s="146">
        <v>4</v>
      </c>
      <c r="C113" s="146">
        <v>4</v>
      </c>
      <c r="D113" s="24">
        <v>566</v>
      </c>
    </row>
    <row r="114" spans="1:4" hidden="1" outlineLevel="1" collapsed="1">
      <c r="A114" s="48">
        <v>43678</v>
      </c>
      <c r="B114" s="146">
        <v>4</v>
      </c>
      <c r="C114" s="146">
        <v>4</v>
      </c>
      <c r="D114" s="24">
        <v>566</v>
      </c>
    </row>
    <row r="115" spans="1:4" hidden="1" outlineLevel="1" collapsed="1">
      <c r="A115" s="48">
        <v>43709</v>
      </c>
      <c r="B115" s="146">
        <v>4</v>
      </c>
      <c r="C115" s="146">
        <v>4</v>
      </c>
      <c r="D115" s="24">
        <v>565</v>
      </c>
    </row>
    <row r="116" spans="1:4" hidden="1" outlineLevel="1" collapsed="1">
      <c r="A116" s="48">
        <v>43739</v>
      </c>
      <c r="B116" s="146">
        <v>4</v>
      </c>
      <c r="C116" s="146">
        <v>4</v>
      </c>
      <c r="D116" s="24">
        <v>565</v>
      </c>
    </row>
    <row r="117" spans="1:4" hidden="1" outlineLevel="1" collapsed="1">
      <c r="A117" s="48">
        <v>43770</v>
      </c>
      <c r="B117" s="146">
        <v>4</v>
      </c>
      <c r="C117" s="146">
        <v>4</v>
      </c>
      <c r="D117" s="24">
        <v>565</v>
      </c>
    </row>
    <row r="118" spans="1:4" hidden="1" outlineLevel="1" collapsed="1">
      <c r="A118" s="48">
        <v>43800</v>
      </c>
      <c r="B118" s="146">
        <v>4</v>
      </c>
      <c r="C118" s="146">
        <v>4</v>
      </c>
      <c r="D118" s="24">
        <v>542</v>
      </c>
    </row>
    <row r="119" spans="1:4" hidden="1" outlineLevel="1" collapsed="1">
      <c r="A119" s="48">
        <v>43831</v>
      </c>
      <c r="B119" s="146">
        <v>4</v>
      </c>
      <c r="C119" s="146">
        <v>4</v>
      </c>
      <c r="D119" s="24">
        <v>542</v>
      </c>
    </row>
    <row r="120" spans="1:4" hidden="1" outlineLevel="1" collapsed="1">
      <c r="A120" s="48">
        <v>43862</v>
      </c>
      <c r="B120" s="146">
        <v>4</v>
      </c>
      <c r="C120" s="146">
        <v>4</v>
      </c>
      <c r="D120" s="24">
        <v>542</v>
      </c>
    </row>
    <row r="121" spans="1:4" hidden="1" outlineLevel="1" collapsed="1">
      <c r="A121" s="48">
        <v>43891</v>
      </c>
      <c r="B121" s="146">
        <v>4</v>
      </c>
      <c r="C121" s="146">
        <v>4</v>
      </c>
      <c r="D121" s="24">
        <v>534</v>
      </c>
    </row>
    <row r="122" spans="1:4" hidden="1" outlineLevel="1" collapsed="1">
      <c r="A122" s="48">
        <v>43922</v>
      </c>
      <c r="B122" s="146">
        <v>4</v>
      </c>
      <c r="C122" s="146">
        <v>4</v>
      </c>
      <c r="D122" s="24">
        <v>534</v>
      </c>
    </row>
    <row r="123" spans="1:4" hidden="1" outlineLevel="1" collapsed="1">
      <c r="A123" s="48">
        <v>43952</v>
      </c>
      <c r="B123" s="146">
        <v>4</v>
      </c>
      <c r="C123" s="146">
        <v>4</v>
      </c>
      <c r="D123" s="24">
        <v>534</v>
      </c>
    </row>
    <row r="124" spans="1:4" hidden="1" outlineLevel="1" collapsed="1">
      <c r="A124" s="48">
        <v>43983</v>
      </c>
      <c r="B124" s="146">
        <v>4</v>
      </c>
      <c r="C124" s="146">
        <v>4</v>
      </c>
      <c r="D124" s="24">
        <v>520</v>
      </c>
    </row>
    <row r="125" spans="1:4" hidden="1" outlineLevel="1" collapsed="1">
      <c r="A125" s="48">
        <v>44013</v>
      </c>
      <c r="B125" s="146">
        <v>4</v>
      </c>
      <c r="C125" s="146">
        <v>4</v>
      </c>
      <c r="D125" s="24">
        <v>520</v>
      </c>
    </row>
    <row r="126" spans="1:4" hidden="1" outlineLevel="1" collapsed="1">
      <c r="A126" s="48">
        <v>44044</v>
      </c>
      <c r="B126" s="146">
        <v>4</v>
      </c>
      <c r="C126" s="146">
        <v>4</v>
      </c>
      <c r="D126" s="24">
        <v>520</v>
      </c>
    </row>
    <row r="127" spans="1:4" hidden="1" outlineLevel="1" collapsed="1">
      <c r="A127" s="48">
        <v>44075</v>
      </c>
      <c r="B127" s="146">
        <v>4</v>
      </c>
      <c r="C127" s="146">
        <v>4</v>
      </c>
      <c r="D127" s="24">
        <v>497</v>
      </c>
    </row>
    <row r="128" spans="1:4" hidden="1" outlineLevel="1" collapsed="1">
      <c r="A128" s="48">
        <v>44105</v>
      </c>
      <c r="B128" s="146">
        <v>4</v>
      </c>
      <c r="C128" s="146">
        <v>4</v>
      </c>
      <c r="D128" s="24">
        <v>497</v>
      </c>
    </row>
    <row r="129" spans="1:4" hidden="1" outlineLevel="1" collapsed="1">
      <c r="A129" s="48">
        <v>44136</v>
      </c>
      <c r="B129" s="146">
        <v>4</v>
      </c>
      <c r="C129" s="146">
        <v>4</v>
      </c>
      <c r="D129" s="24">
        <v>497</v>
      </c>
    </row>
    <row r="130" spans="1:4" hidden="1" outlineLevel="1" collapsed="1">
      <c r="A130" s="48">
        <v>44166</v>
      </c>
      <c r="B130" s="146">
        <v>4</v>
      </c>
      <c r="C130" s="146">
        <v>4</v>
      </c>
      <c r="D130" s="24">
        <v>488</v>
      </c>
    </row>
    <row r="131" spans="1:4" hidden="1" outlineLevel="1" collapsed="1">
      <c r="A131" s="48">
        <v>44197</v>
      </c>
      <c r="B131" s="146">
        <v>4</v>
      </c>
      <c r="C131" s="146">
        <v>4</v>
      </c>
      <c r="D131" s="24">
        <v>488</v>
      </c>
    </row>
    <row r="132" spans="1:4" hidden="1" outlineLevel="1" collapsed="1">
      <c r="A132" s="48">
        <v>44228</v>
      </c>
      <c r="B132" s="146">
        <v>4</v>
      </c>
      <c r="C132" s="146">
        <v>3</v>
      </c>
      <c r="D132" s="24">
        <v>488</v>
      </c>
    </row>
    <row r="133" spans="1:4" hidden="1" outlineLevel="1" collapsed="1">
      <c r="A133" s="48">
        <v>44256</v>
      </c>
      <c r="B133" s="146">
        <v>4</v>
      </c>
      <c r="C133" s="146">
        <v>3</v>
      </c>
      <c r="D133" s="24">
        <v>484</v>
      </c>
    </row>
    <row r="134" spans="1:4" hidden="1" outlineLevel="1" collapsed="1">
      <c r="A134" s="48">
        <v>44287</v>
      </c>
      <c r="B134" s="146">
        <v>4</v>
      </c>
      <c r="C134" s="146">
        <v>3</v>
      </c>
      <c r="D134" s="24">
        <v>484</v>
      </c>
    </row>
    <row r="135" spans="1:4" hidden="1" outlineLevel="1" collapsed="1">
      <c r="A135" s="48">
        <v>44317</v>
      </c>
      <c r="B135" s="146">
        <v>4</v>
      </c>
      <c r="C135" s="146">
        <v>3</v>
      </c>
      <c r="D135" s="24">
        <v>484</v>
      </c>
    </row>
    <row r="136" spans="1:4" hidden="1" outlineLevel="1" collapsed="1">
      <c r="A136" s="48">
        <v>44348</v>
      </c>
      <c r="B136" s="146">
        <v>4</v>
      </c>
      <c r="C136" s="146">
        <v>3</v>
      </c>
      <c r="D136" s="24">
        <v>476</v>
      </c>
    </row>
    <row r="137" spans="1:4" hidden="1" outlineLevel="1" collapsed="1">
      <c r="A137" s="48">
        <v>44378</v>
      </c>
      <c r="B137" s="146">
        <v>4</v>
      </c>
      <c r="C137" s="146">
        <v>3</v>
      </c>
      <c r="D137" s="24">
        <v>476</v>
      </c>
    </row>
    <row r="138" spans="1:4" hidden="1" outlineLevel="1" collapsed="1">
      <c r="A138" s="48">
        <v>44409</v>
      </c>
      <c r="B138" s="146">
        <v>4</v>
      </c>
      <c r="C138" s="146">
        <v>3</v>
      </c>
      <c r="D138" s="24">
        <v>476</v>
      </c>
    </row>
    <row r="139" spans="1:4" hidden="1" outlineLevel="1" collapsed="1">
      <c r="A139" s="48">
        <v>44440</v>
      </c>
      <c r="B139" s="146">
        <v>4</v>
      </c>
      <c r="C139" s="146">
        <v>3</v>
      </c>
      <c r="D139" s="24">
        <v>458</v>
      </c>
    </row>
    <row r="140" spans="1:4" collapsed="1">
      <c r="A140" s="48">
        <v>44470</v>
      </c>
      <c r="B140" s="146">
        <v>4</v>
      </c>
      <c r="C140" s="146">
        <v>3</v>
      </c>
      <c r="D140" s="24">
        <v>458</v>
      </c>
    </row>
    <row r="141" spans="1:4">
      <c r="A141" s="48">
        <v>44501</v>
      </c>
      <c r="B141" s="146">
        <v>4</v>
      </c>
      <c r="C141" s="146">
        <v>3</v>
      </c>
      <c r="D141" s="24">
        <v>458</v>
      </c>
    </row>
    <row r="142" spans="1:4">
      <c r="A142" s="48">
        <v>44531</v>
      </c>
      <c r="B142" s="146">
        <v>4</v>
      </c>
      <c r="C142" s="146">
        <v>3</v>
      </c>
      <c r="D142" s="24">
        <v>447</v>
      </c>
    </row>
    <row r="143" spans="1:4">
      <c r="A143" s="48">
        <v>44562</v>
      </c>
      <c r="B143" s="146">
        <v>4</v>
      </c>
      <c r="C143" s="146">
        <v>3</v>
      </c>
      <c r="D143" s="24">
        <v>447</v>
      </c>
    </row>
    <row r="144" spans="1:4">
      <c r="A144" s="48">
        <v>44593</v>
      </c>
      <c r="B144" s="146">
        <v>4</v>
      </c>
      <c r="C144" s="146">
        <v>3</v>
      </c>
      <c r="D144" s="24">
        <v>447</v>
      </c>
    </row>
    <row r="145" spans="1:4">
      <c r="A145" s="48">
        <v>44621</v>
      </c>
      <c r="B145" s="146">
        <v>4</v>
      </c>
      <c r="C145" s="146">
        <v>3</v>
      </c>
      <c r="D145" s="24">
        <v>440</v>
      </c>
    </row>
    <row r="146" spans="1:4">
      <c r="A146" s="48">
        <v>44652</v>
      </c>
      <c r="B146" s="146">
        <v>4</v>
      </c>
      <c r="C146" s="146">
        <v>3</v>
      </c>
      <c r="D146" s="24">
        <v>440</v>
      </c>
    </row>
    <row r="147" spans="1:4">
      <c r="A147" s="48">
        <v>44682</v>
      </c>
      <c r="B147" s="146">
        <v>4</v>
      </c>
      <c r="C147" s="146">
        <v>3</v>
      </c>
      <c r="D147" s="24">
        <v>440</v>
      </c>
    </row>
    <row r="148" spans="1:4">
      <c r="A148" s="48">
        <v>44713</v>
      </c>
      <c r="B148" s="146">
        <v>4</v>
      </c>
      <c r="C148" s="146">
        <v>3</v>
      </c>
      <c r="D148" s="24">
        <v>432</v>
      </c>
    </row>
    <row r="149" spans="1:4">
      <c r="A149" s="48">
        <v>44743</v>
      </c>
      <c r="B149" s="146">
        <v>4</v>
      </c>
      <c r="C149" s="146">
        <v>3</v>
      </c>
      <c r="D149" s="24">
        <v>432</v>
      </c>
    </row>
    <row r="150" spans="1:4">
      <c r="A150" s="48">
        <v>44774</v>
      </c>
      <c r="B150" s="146">
        <v>4</v>
      </c>
      <c r="C150" s="146">
        <v>3</v>
      </c>
      <c r="D150" s="24">
        <v>432</v>
      </c>
    </row>
    <row r="151" spans="1:4">
      <c r="A151" s="48">
        <v>44805</v>
      </c>
      <c r="B151" s="146">
        <v>4</v>
      </c>
      <c r="C151" s="146">
        <v>3</v>
      </c>
      <c r="D151" s="24">
        <v>423</v>
      </c>
    </row>
    <row r="152" spans="1:4">
      <c r="A152" s="48">
        <v>44835</v>
      </c>
      <c r="B152" s="146">
        <v>4</v>
      </c>
      <c r="C152" s="146">
        <v>3</v>
      </c>
      <c r="D152" s="24">
        <v>423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179</v>
      </c>
      <c r="B1" s="56">
        <v>2022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8" t="s">
        <v>166</v>
      </c>
      <c r="K3" s="58">
        <v>3</v>
      </c>
      <c r="M3" s="58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44835</v>
      </c>
      <c r="B6" s="168"/>
      <c r="C6" s="168"/>
      <c r="D6" s="168"/>
      <c r="E6" s="168"/>
      <c r="F6" s="168"/>
      <c r="G6" s="168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115</v>
      </c>
      <c r="B8" s="172" t="s">
        <v>236</v>
      </c>
      <c r="C8" s="172"/>
      <c r="D8" s="172"/>
      <c r="E8" s="172" t="s">
        <v>171</v>
      </c>
      <c r="F8" s="172"/>
      <c r="G8" s="173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2022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780807.86916430003</v>
      </c>
      <c r="C11" s="80">
        <f>IF(ISERROR(VLOOKUP($A$6,'Кредити НФК'!$A$10:$M$200,2,0)),"–",VLOOKUP($A$6,'Кредити НФК'!$A$10:$M$200,2,0))</f>
        <v>30755.522983219998</v>
      </c>
      <c r="D11" s="81">
        <f t="shared" ref="D11:D16" si="0">IF(ISERROR(C11/B11*100),"–",C11/B11*100)</f>
        <v>3.9389360939891254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33.345696127088701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21.348923012262318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-1.6930171591434799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518708.14917640999</v>
      </c>
      <c r="C12" s="80">
        <f>IF(ISERROR(VLOOKUP($A$6,'Кредити НФК'!$A$10:$M$200,6,0)),"–",VLOOKUP($A$6,'Кредити НФК'!$A$10:$M$200,6,0))</f>
        <v>17406.13116592</v>
      </c>
      <c r="D12" s="81">
        <f t="shared" si="0"/>
        <v>3.3556695019264606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36.024756348233268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26.450392138202972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-4.2666021931586613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262099.71998789001</v>
      </c>
      <c r="C13" s="80">
        <f>IF(ISERROR(VLOOKUP($A$6,'Кредити НФК'!$A$10:$M$200,10,0)),"–",VLOOKUP($A$6,'Кредити НФК'!$A$10:$M$200,10,0))</f>
        <v>13349.3918173</v>
      </c>
      <c r="D13" s="81">
        <f t="shared" si="0"/>
        <v>5.0932491716957164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30.007036468044248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15.284535989172852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1.8780365929058149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238427.47525789999</v>
      </c>
      <c r="C14" s="80">
        <f>IF(ISERROR(VLOOKUP($A$6,'Кредити ДГ'!$A$10:$M$200,2,0)),"–",VLOOKUP($A$6,'Кредити ДГ'!$A$10:$M$200,2,0))</f>
        <v>11538.5913504</v>
      </c>
      <c r="D14" s="81">
        <f t="shared" si="0"/>
        <v>4.8394554100441001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-3.5216845204748495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-5.6564933942215561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-0.70272613019648134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215289.62057515001</v>
      </c>
      <c r="C15" s="80">
        <f>IF(ISERROR(VLOOKUP($A$6,'Кредити ДГ'!$A$10:$M$200,6,0)),"–",VLOOKUP($A$6,'Кредити ДГ'!$A$10:$M$200,6,0))</f>
        <v>10551.962994019999</v>
      </c>
      <c r="D15" s="81">
        <f t="shared" si="0"/>
        <v>4.9012873755038653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-3.4413829588046667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-6.5666139052786008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-0.68653008210600319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23137.854682749999</v>
      </c>
      <c r="C16" s="87">
        <f>IF(ISERROR(VLOOKUP($A$6,'Кредити ДГ'!$A$10:$M$200,10,0)),"–",VLOOKUP($A$6,'Кредити ДГ'!$A$10:$M$200,10,0))</f>
        <v>986.62835638000001</v>
      </c>
      <c r="D16" s="88">
        <f t="shared" si="0"/>
        <v>4.2641306633996736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-4.3722282688451202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5.3150272444039786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-0.87561263090113073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656453.55709944002</v>
      </c>
      <c r="C18" s="80">
        <f>IF(ISERROR(VLOOKUP($A$6,'Депозити НФК'!$A$10:$S$200,2,0)),"–",VLOOKUP($A$6,'Депозити НФК'!$A$10:$S$200,2,0))</f>
        <v>24874.311339670003</v>
      </c>
      <c r="D18" s="81">
        <f>IF(ISERROR(C18/B18*100),"–",C18/B18*100)</f>
        <v>3.7891959104582971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43.66584743160962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15.147765681372277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1.5061144860582232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433142.35342066997</v>
      </c>
      <c r="C19" s="80">
        <f>IF(ISERROR(VLOOKUP($A$6,'Депозити НФК'!$A$10:$S$200,8,0)),"–",VLOOKUP($A$6,'Депозити НФК'!$A$10:$S$200,8,0))</f>
        <v>16423.519939180002</v>
      </c>
      <c r="D19" s="81">
        <f t="shared" ref="D19:D23" si="1">IF(ISERROR(C19/B19*100),"–",C19/B19*100)</f>
        <v>3.7917141580540381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25.844046984114684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-3.3576489514981063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-4.2381871882310804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223311.20367876999</v>
      </c>
      <c r="C20" s="80">
        <f>IF(ISERROR(VLOOKUP($A$6,'Депозити НФК'!$A$10:$S$200,14,0)),"–",VLOOKUP($A$6,'Депозити НФК'!$A$10:$S$200,14,0))</f>
        <v>8450.7914004899994</v>
      </c>
      <c r="D20" s="81">
        <f t="shared" si="1"/>
        <v>3.7843114278522023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98.221285773136856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83.395657918166023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14.900949154640728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963991.10576274991</v>
      </c>
      <c r="C21" s="80">
        <f>IF(ISERROR(VLOOKUP($A$6,'Депозити ДГ'!$A$10:$S$200,2,0)),"–",VLOOKUP($A$6,'Депозити ДГ'!$A$10:$S$200,2,0))</f>
        <v>61399.825259019999</v>
      </c>
      <c r="D21" s="81">
        <f t="shared" si="1"/>
        <v>6.3693352451045602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36.276426247284746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28.125597686989408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1.900280199994512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597098.25050840992</v>
      </c>
      <c r="C22" s="80">
        <f>IF(ISERROR(VLOOKUP($A$6,'Депозити ДГ'!$A$10:$S$200,8,0)),"–",VLOOKUP($A$6,'Депозити ДГ'!$A$10:$S$200,8,0))</f>
        <v>35990.54729378</v>
      </c>
      <c r="D22" s="81">
        <f t="shared" si="1"/>
        <v>6.0275754054102837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35.076133679102838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24.437240003271114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0.9218989270812159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366892.8552543401</v>
      </c>
      <c r="C23" s="87">
        <f>IF(ISERROR(VLOOKUP($A$6,'Депозити ДГ'!$A$10:$S$200,14,0)),"–",VLOOKUP($A$6,'Депозити ДГ'!$A$10:$S$200,14,0))</f>
        <v>25409.277965239999</v>
      </c>
      <c r="D23" s="88">
        <f t="shared" si="1"/>
        <v>6.9255308740274035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38.013532139012739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33.740493589895664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3.3190079778081696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8"/>
      <c r="K25" s="98"/>
      <c r="L25" s="98"/>
      <c r="M25" s="58"/>
    </row>
    <row r="26" spans="1:13" s="1" customFormat="1" ht="27.75" customHeight="1">
      <c r="A26" s="174"/>
      <c r="B26" s="175"/>
      <c r="C26" s="175"/>
      <c r="D26" s="175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16.5001</v>
      </c>
      <c r="F28" s="82">
        <f>IF(ISERROR(VLOOKUP($A$6,'% ставки за кредитами НФК'!$A$10:$S$200,2,0)),"–",VLOOKUP($A$6,'% ставки за кредитами НФК'!$A$10:$S$200,2,0))</f>
        <v>16.526299999999999</v>
      </c>
      <c r="G28" s="82">
        <f>IF(ISERROR(IF(F28=0,"–",F28-E28)),"–",IF(F28=0,"–",F28-E28))</f>
        <v>2.6199999999999335E-2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19.6172</v>
      </c>
      <c r="F29" s="82">
        <f>IF(ISERROR(VLOOKUP($A$6,'% ставки за кредитами НФК'!$A$10:$S$200,8,0)),"–",VLOOKUP($A$6,'% ставки за кредитами НФК'!$A$10:$S$200,8,0))</f>
        <v>18.085100000000001</v>
      </c>
      <c r="G29" s="82">
        <f t="shared" ref="G29:G37" si="2">IF(ISERROR(IF(F29=0,"–",F29-E29)),"–",IF(F29=0,"–",F29-E29))</f>
        <v>-1.5320999999999998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19.796399999999998</v>
      </c>
      <c r="F30" s="82">
        <f>IF(ISERROR(VLOOKUP($A$6,'% ставки за кредитами НФК'!$A$10:$S$200,10,0)),"–",VLOOKUP($A$6,'% ставки за кредитами НФК'!$A$10:$S$200,10,0))</f>
        <v>17.969799999999999</v>
      </c>
      <c r="G30" s="82">
        <f t="shared" si="2"/>
        <v>-1.8265999999999991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5.9531000000000001</v>
      </c>
      <c r="F31" s="82">
        <f>IF(ISERROR(VLOOKUP($A$6,'% ставки за кредитами НФК'!$A$10:$S$200,14,0)),"–",VLOOKUP($A$6,'% ставки за кредитами НФК'!$A$10:$S$200,14,0))</f>
        <v>5.0536000000000003</v>
      </c>
      <c r="G31" s="82">
        <f t="shared" si="2"/>
        <v>-0.89949999999999974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5.9679000000000002</v>
      </c>
      <c r="F32" s="82">
        <f>IF(ISERROR(VLOOKUP($A$6,'% ставки за кредитами НФК'!$A$10:$S$200,16,0)),"–",VLOOKUP($A$6,'% ставки за кредитами НФК'!$A$10:$S$200,16,0))</f>
        <v>5.0536000000000003</v>
      </c>
      <c r="G32" s="82">
        <f t="shared" si="2"/>
        <v>-0.91429999999999989</v>
      </c>
    </row>
    <row r="33" spans="1:13">
      <c r="A33" s="79" t="s">
        <v>199</v>
      </c>
      <c r="B33" s="61"/>
      <c r="C33" s="61"/>
      <c r="D33" s="61"/>
      <c r="E33" s="82">
        <f>IF(ISERROR(VLOOKUP($A$6,Україна!$A$3:$AC$200,19,0)),"–",VLOOKUP($A$6,Україна!$A$3:$AC$200,19,0))</f>
        <v>32.267800000000001</v>
      </c>
      <c r="F33" s="82">
        <f>IF(ISERROR(VLOOKUP($A$6,'% ставки за кредитами ДГ'!$A$10:$S$200,2,0)),"–",VLOOKUP($A$6,'% ставки за кредитами ДГ'!$A$10:$S$200,2,0))</f>
        <v>37.615299999999998</v>
      </c>
      <c r="G33" s="82">
        <f t="shared" si="2"/>
        <v>5.3474999999999966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32.279899999999998</v>
      </c>
      <c r="F34" s="82">
        <f>IF(ISERROR(VLOOKUP($A$6,'% ставки за кредитами ДГ'!$A$10:$S$200,8,0)),"–",VLOOKUP($A$6,'% ставки за кредитами ДГ'!$A$10:$S$200,8,0))</f>
        <v>37.637799999999999</v>
      </c>
      <c r="G34" s="82">
        <f t="shared" si="2"/>
        <v>5.3579000000000008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36.929099999999998</v>
      </c>
      <c r="F35" s="82">
        <f>IF(ISERROR(VLOOKUP($A$6,'% ставки за кредитами ДГ'!$A$10:$S$200,10,0)),"–",VLOOKUP($A$6,'% ставки за кредитами ДГ'!$A$10:$S$200,10,0))</f>
        <v>37.753</v>
      </c>
      <c r="G35" s="82">
        <f t="shared" si="2"/>
        <v>0.82390000000000185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25.384499999999999</v>
      </c>
      <c r="F36" s="82">
        <f>IF(ISERROR(VLOOKUP($A$6,'% ставки за кредитами ДГ'!$A$10:$S$200,14,0)),"–",VLOOKUP($A$6,'% ставки за кредитами ДГ'!$A$10:$S$200,14,0))</f>
        <v>28.716999999999999</v>
      </c>
      <c r="G36" s="82">
        <f t="shared" si="2"/>
        <v>3.3324999999999996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4.5465</v>
      </c>
      <c r="F37" s="89">
        <f>IF(ISERROR(VLOOKUP($A$6,'% ставки за кредитами ДГ'!$A$10:$S$200,16,0)),"–",VLOOKUP($A$6,'% ставки за кредитами ДГ'!$A$10:$S$200,16,0))</f>
        <v>6.0373999999999999</v>
      </c>
      <c r="G37" s="89">
        <f t="shared" si="2"/>
        <v>1.4908999999999999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8.8080999999999996</v>
      </c>
      <c r="F39" s="82">
        <f>IF(ISERROR(VLOOKUP($A$6,'% ставки за депозитами НФК'!$A$10:$P$200,2,0)),"–",VLOOKUP($A$6,'% ставки за депозитами НФК'!$A$10:$P$200,2,0))</f>
        <v>10.1875</v>
      </c>
      <c r="G39" s="82">
        <f>IF(ISERROR(IF(F39=0,"–",F39-E39)),"–",IF(F39=0,"–",F39-E39))</f>
        <v>1.3794000000000004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8.9715000000000007</v>
      </c>
      <c r="F40" s="82">
        <f>IF(ISERROR(VLOOKUP($A$6,'% ставки за депозитами НФК'!$A$10:$P$200,7,0)),"–",VLOOKUP($A$6,'% ставки за депозитами НФК'!$A$10:$P$200,7,0))</f>
        <v>10.2668</v>
      </c>
      <c r="G40" s="82">
        <f t="shared" ref="G40:G44" si="3">IF(ISERROR(IF(F40=0,"–",F40-E40)),"–",IF(F40=0,"–",F40-E40))</f>
        <v>1.2952999999999992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1.3329</v>
      </c>
      <c r="F41" s="82">
        <f>IF(ISERROR(VLOOKUP($A$6,'% ставки за депозитами НФК'!$A$10:$P$200,12,0)),"–",VLOOKUP($A$6,'% ставки за депозитами НФК'!$A$10:$P$200,12,0))</f>
        <v>0.47639999999999999</v>
      </c>
      <c r="G41" s="82">
        <f t="shared" si="3"/>
        <v>-0.85650000000000004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5.8095999999999997</v>
      </c>
      <c r="F42" s="82">
        <f>IF(ISERROR(VLOOKUP($A$6,'% ставки за депозитами ДГ'!$A$10:$P$200,2,0)),"–",VLOOKUP($A$6,'% ставки за депозитами ДГ'!$A$10:$P$200,2,0))</f>
        <v>5.1692</v>
      </c>
      <c r="G42" s="82">
        <f t="shared" si="3"/>
        <v>-0.64039999999999964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9.2348999999999997</v>
      </c>
      <c r="F43" s="82">
        <f>IF(ISERROR(VLOOKUP($A$6,'% ставки за депозитами ДГ'!$A$10:$P$200,7,0)),"–",VLOOKUP($A$6,'% ставки за депозитами ДГ'!$A$10:$P$200,7,0))</f>
        <v>9.8340999999999994</v>
      </c>
      <c r="G43" s="82">
        <f t="shared" si="3"/>
        <v>0.59919999999999973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0.70850000000000002</v>
      </c>
      <c r="F44" s="89">
        <f>IF(ISERROR(VLOOKUP($A$6,'% ставки за депозитами ДГ'!$A$10:$P$200,12,0)),"–",VLOOKUP($A$6,'% ставки за депозитами ДГ'!$A$10:$P$200,12,0))</f>
        <v>1.2282999999999999</v>
      </c>
      <c r="G44" s="89">
        <f t="shared" si="3"/>
        <v>0.51979999999999993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4</v>
      </c>
    </row>
    <row r="49" spans="1:7">
      <c r="A49" s="105" t="s">
        <v>63</v>
      </c>
      <c r="B49" s="105"/>
      <c r="C49" s="97"/>
      <c r="D49" s="97"/>
      <c r="E49" s="106"/>
      <c r="F49" s="144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3">
        <f>IF(ISERROR(VLOOKUP($A$6,'Банки та філії'!$A$11:$D$200,4,0)),,VLOOKUP($A$6,'Банки та філії'!$A$11:$D$200,4,0))</f>
        <v>423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09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8" t="s">
        <v>128</v>
      </c>
    </row>
    <row r="6" spans="1:16">
      <c r="A6" s="256" t="s">
        <v>192</v>
      </c>
      <c r="B6" s="256" t="s">
        <v>193</v>
      </c>
      <c r="C6" s="256" t="s">
        <v>194</v>
      </c>
      <c r="D6" s="257" t="s">
        <v>344</v>
      </c>
      <c r="E6" s="257"/>
    </row>
    <row r="7" spans="1:16" ht="18.75" customHeight="1">
      <c r="A7" s="256"/>
      <c r="B7" s="256"/>
      <c r="C7" s="256"/>
      <c r="D7" s="256" t="s">
        <v>195</v>
      </c>
      <c r="E7" s="258" t="s">
        <v>174</v>
      </c>
    </row>
    <row r="8" spans="1:16">
      <c r="A8" s="256"/>
      <c r="B8" s="256"/>
      <c r="C8" s="256"/>
      <c r="D8" s="256"/>
      <c r="E8" s="256"/>
    </row>
    <row r="9" spans="1:16" s="1" customFormat="1" ht="13.8">
      <c r="A9" s="23">
        <v>1</v>
      </c>
      <c r="B9" s="138">
        <v>2</v>
      </c>
      <c r="C9" s="23">
        <v>3</v>
      </c>
      <c r="D9" s="138">
        <v>4</v>
      </c>
      <c r="E9" s="138">
        <v>5</v>
      </c>
    </row>
    <row r="10" spans="1:16" s="1" customFormat="1">
      <c r="A10" s="150" t="s">
        <v>274</v>
      </c>
      <c r="B10" s="152" t="s">
        <v>201</v>
      </c>
      <c r="C10" s="151">
        <v>322313</v>
      </c>
      <c r="D10" s="151">
        <v>46</v>
      </c>
      <c r="E10" s="151">
        <v>3</v>
      </c>
    </row>
    <row r="11" spans="1:16" s="1" customFormat="1">
      <c r="A11" s="150" t="s">
        <v>275</v>
      </c>
      <c r="B11" s="152" t="s">
        <v>202</v>
      </c>
      <c r="C11" s="151">
        <v>300465</v>
      </c>
      <c r="D11" s="151">
        <v>1237</v>
      </c>
      <c r="E11" s="151">
        <v>142</v>
      </c>
    </row>
    <row r="12" spans="1:16" s="1" customFormat="1">
      <c r="A12" s="150" t="s">
        <v>276</v>
      </c>
      <c r="B12" s="152" t="s">
        <v>222</v>
      </c>
      <c r="C12" s="151">
        <v>300119</v>
      </c>
      <c r="D12" s="151">
        <v>29</v>
      </c>
      <c r="E12" s="151">
        <v>2</v>
      </c>
    </row>
    <row r="13" spans="1:16" s="1" customFormat="1">
      <c r="A13" s="150" t="s">
        <v>277</v>
      </c>
      <c r="B13" s="152" t="s">
        <v>203</v>
      </c>
      <c r="C13" s="151">
        <v>300335</v>
      </c>
      <c r="D13" s="151">
        <v>357</v>
      </c>
      <c r="E13" s="151">
        <v>22</v>
      </c>
    </row>
    <row r="14" spans="1:16" s="1" customFormat="1">
      <c r="A14" s="150" t="s">
        <v>278</v>
      </c>
      <c r="B14" s="152" t="s">
        <v>204</v>
      </c>
      <c r="C14" s="151">
        <v>320940</v>
      </c>
      <c r="D14" s="151">
        <v>2</v>
      </c>
      <c r="E14" s="151">
        <v>1</v>
      </c>
    </row>
    <row r="15" spans="1:16" s="1" customFormat="1">
      <c r="A15" s="150" t="s">
        <v>279</v>
      </c>
      <c r="B15" s="152" t="s">
        <v>269</v>
      </c>
      <c r="C15" s="151">
        <v>305299</v>
      </c>
      <c r="D15" s="151">
        <v>1294</v>
      </c>
      <c r="E15" s="151">
        <v>62</v>
      </c>
    </row>
    <row r="16" spans="1:16" s="1" customFormat="1">
      <c r="A16" s="150" t="s">
        <v>280</v>
      </c>
      <c r="B16" s="152" t="s">
        <v>205</v>
      </c>
      <c r="C16" s="151">
        <v>353100</v>
      </c>
      <c r="D16" s="151">
        <v>17</v>
      </c>
      <c r="E16" s="151">
        <v>0</v>
      </c>
    </row>
    <row r="17" spans="1:5" s="1" customFormat="1">
      <c r="A17" s="150" t="s">
        <v>281</v>
      </c>
      <c r="B17" s="152" t="s">
        <v>206</v>
      </c>
      <c r="C17" s="151">
        <v>339500</v>
      </c>
      <c r="D17" s="151">
        <v>89</v>
      </c>
      <c r="E17" s="151">
        <v>13</v>
      </c>
    </row>
    <row r="18" spans="1:5" s="1" customFormat="1">
      <c r="A18" s="150" t="s">
        <v>282</v>
      </c>
      <c r="B18" s="152" t="s">
        <v>238</v>
      </c>
      <c r="C18" s="151">
        <v>334840</v>
      </c>
      <c r="D18" s="151">
        <v>1</v>
      </c>
      <c r="E18" s="151">
        <v>0</v>
      </c>
    </row>
    <row r="19" spans="1:5" s="1" customFormat="1">
      <c r="A19" s="150" t="s">
        <v>283</v>
      </c>
      <c r="B19" s="152" t="s">
        <v>262</v>
      </c>
      <c r="C19" s="151">
        <v>325365</v>
      </c>
      <c r="D19" s="151">
        <v>64</v>
      </c>
      <c r="E19" s="151">
        <v>19</v>
      </c>
    </row>
    <row r="20" spans="1:5" s="1" customFormat="1">
      <c r="A20" s="150" t="s">
        <v>284</v>
      </c>
      <c r="B20" s="152" t="s">
        <v>268</v>
      </c>
      <c r="C20" s="151">
        <v>325268</v>
      </c>
      <c r="D20" s="151">
        <v>19</v>
      </c>
      <c r="E20" s="151">
        <v>13</v>
      </c>
    </row>
    <row r="21" spans="1:5" s="1" customFormat="1">
      <c r="A21" s="150" t="s">
        <v>285</v>
      </c>
      <c r="B21" s="152" t="s">
        <v>263</v>
      </c>
      <c r="C21" s="151">
        <v>325990</v>
      </c>
      <c r="D21" s="151">
        <v>9</v>
      </c>
      <c r="E21" s="151">
        <v>3</v>
      </c>
    </row>
    <row r="22" spans="1:5" s="1" customFormat="1">
      <c r="A22" s="150" t="s">
        <v>286</v>
      </c>
      <c r="B22" s="152" t="s">
        <v>239</v>
      </c>
      <c r="C22" s="151">
        <v>307770</v>
      </c>
      <c r="D22" s="151">
        <v>223</v>
      </c>
      <c r="E22" s="151">
        <v>10</v>
      </c>
    </row>
    <row r="23" spans="1:5" s="1" customFormat="1">
      <c r="A23" s="150" t="s">
        <v>287</v>
      </c>
      <c r="B23" s="152" t="s">
        <v>207</v>
      </c>
      <c r="C23" s="151">
        <v>313849</v>
      </c>
      <c r="D23" s="151">
        <v>27</v>
      </c>
      <c r="E23" s="151">
        <v>2</v>
      </c>
    </row>
    <row r="24" spans="1:5" s="1" customFormat="1">
      <c r="A24" s="150" t="s">
        <v>288</v>
      </c>
      <c r="B24" s="152" t="s">
        <v>220</v>
      </c>
      <c r="C24" s="151">
        <v>328168</v>
      </c>
      <c r="D24" s="151">
        <v>38</v>
      </c>
      <c r="E24" s="151">
        <v>1</v>
      </c>
    </row>
    <row r="25" spans="1:5" s="1" customFormat="1" ht="15" customHeight="1">
      <c r="A25" s="150" t="s">
        <v>289</v>
      </c>
      <c r="B25" s="152" t="s">
        <v>208</v>
      </c>
      <c r="C25" s="151">
        <v>328209</v>
      </c>
      <c r="D25" s="151">
        <v>50</v>
      </c>
      <c r="E25" s="151">
        <v>3</v>
      </c>
    </row>
    <row r="26" spans="1:5" s="1" customFormat="1">
      <c r="A26" s="150" t="s">
        <v>290</v>
      </c>
      <c r="B26" s="152" t="s">
        <v>223</v>
      </c>
      <c r="C26" s="151">
        <v>331489</v>
      </c>
      <c r="D26" s="151">
        <v>82</v>
      </c>
      <c r="E26" s="151">
        <v>1</v>
      </c>
    </row>
    <row r="27" spans="1:5" s="1" customFormat="1">
      <c r="A27" s="150" t="s">
        <v>291</v>
      </c>
      <c r="B27" s="152" t="s">
        <v>248</v>
      </c>
      <c r="C27" s="151">
        <v>334851</v>
      </c>
      <c r="D27" s="151">
        <v>224</v>
      </c>
      <c r="E27" s="151">
        <v>16</v>
      </c>
    </row>
    <row r="28" spans="1:5" s="1" customFormat="1">
      <c r="A28" s="150" t="s">
        <v>292</v>
      </c>
      <c r="B28" s="152" t="s">
        <v>240</v>
      </c>
      <c r="C28" s="151">
        <v>351607</v>
      </c>
      <c r="D28" s="151">
        <v>18</v>
      </c>
      <c r="E28" s="151">
        <v>0</v>
      </c>
    </row>
    <row r="29" spans="1:5" s="1" customFormat="1">
      <c r="A29" s="150" t="s">
        <v>293</v>
      </c>
      <c r="B29" s="152" t="s">
        <v>224</v>
      </c>
      <c r="C29" s="151">
        <v>351254</v>
      </c>
      <c r="D29" s="151">
        <v>8</v>
      </c>
      <c r="E29" s="151">
        <v>0</v>
      </c>
    </row>
    <row r="30" spans="1:5" s="1" customFormat="1">
      <c r="A30" s="150" t="s">
        <v>294</v>
      </c>
      <c r="B30" s="152" t="s">
        <v>241</v>
      </c>
      <c r="C30" s="151">
        <v>321723</v>
      </c>
      <c r="D30" s="151">
        <v>1</v>
      </c>
      <c r="E30" s="151">
        <v>0</v>
      </c>
    </row>
    <row r="31" spans="1:5" s="1" customFormat="1">
      <c r="A31" s="150" t="s">
        <v>295</v>
      </c>
      <c r="B31" s="152" t="s">
        <v>225</v>
      </c>
      <c r="C31" s="151">
        <v>353489</v>
      </c>
      <c r="D31" s="151">
        <v>10</v>
      </c>
      <c r="E31" s="151">
        <v>0</v>
      </c>
    </row>
    <row r="32" spans="1:5" s="1" customFormat="1">
      <c r="A32" s="150" t="s">
        <v>296</v>
      </c>
      <c r="B32" s="152" t="s">
        <v>249</v>
      </c>
      <c r="C32" s="151">
        <v>351005</v>
      </c>
      <c r="D32" s="151">
        <v>233</v>
      </c>
      <c r="E32" s="151">
        <v>14</v>
      </c>
    </row>
    <row r="33" spans="1:5" s="1" customFormat="1">
      <c r="A33" s="150" t="s">
        <v>297</v>
      </c>
      <c r="B33" s="152" t="s">
        <v>250</v>
      </c>
      <c r="C33" s="151">
        <v>336310</v>
      </c>
      <c r="D33" s="151">
        <v>77</v>
      </c>
      <c r="E33" s="151">
        <v>10</v>
      </c>
    </row>
    <row r="34" spans="1:5" s="1" customFormat="1">
      <c r="A34" s="150" t="s">
        <v>298</v>
      </c>
      <c r="B34" s="152" t="s">
        <v>226</v>
      </c>
      <c r="C34" s="151">
        <v>312248</v>
      </c>
      <c r="D34" s="151">
        <v>38</v>
      </c>
      <c r="E34" s="151">
        <v>1</v>
      </c>
    </row>
    <row r="35" spans="1:5" s="1" customFormat="1">
      <c r="A35" s="150" t="s">
        <v>299</v>
      </c>
      <c r="B35" s="152" t="s">
        <v>300</v>
      </c>
      <c r="C35" s="151">
        <v>320371</v>
      </c>
      <c r="D35" s="151">
        <v>11</v>
      </c>
      <c r="E35" s="151">
        <v>1</v>
      </c>
    </row>
    <row r="36" spans="1:5" s="1" customFormat="1">
      <c r="A36" s="150" t="s">
        <v>301</v>
      </c>
      <c r="B36" s="152" t="s">
        <v>227</v>
      </c>
      <c r="C36" s="151">
        <v>380838</v>
      </c>
      <c r="D36" s="151">
        <v>45</v>
      </c>
      <c r="E36" s="151">
        <v>1</v>
      </c>
    </row>
    <row r="37" spans="1:5" s="1" customFormat="1">
      <c r="A37" s="150" t="s">
        <v>302</v>
      </c>
      <c r="B37" s="152" t="s">
        <v>264</v>
      </c>
      <c r="C37" s="151">
        <v>300614</v>
      </c>
      <c r="D37" s="151">
        <v>141</v>
      </c>
      <c r="E37" s="151">
        <v>7</v>
      </c>
    </row>
    <row r="38" spans="1:5" s="1" customFormat="1">
      <c r="A38" s="150" t="s">
        <v>303</v>
      </c>
      <c r="B38" s="152" t="s">
        <v>209</v>
      </c>
      <c r="C38" s="151">
        <v>313582</v>
      </c>
      <c r="D38" s="151">
        <v>27</v>
      </c>
      <c r="E38" s="151">
        <v>0</v>
      </c>
    </row>
    <row r="39" spans="1:5" s="1" customFormat="1">
      <c r="A39" s="150" t="s">
        <v>304</v>
      </c>
      <c r="B39" s="152" t="s">
        <v>242</v>
      </c>
      <c r="C39" s="151">
        <v>322539</v>
      </c>
      <c r="D39" s="151">
        <v>16</v>
      </c>
      <c r="E39" s="151">
        <v>0</v>
      </c>
    </row>
    <row r="40" spans="1:5" s="1" customFormat="1">
      <c r="A40" s="150" t="s">
        <v>305</v>
      </c>
      <c r="B40" s="152" t="s">
        <v>210</v>
      </c>
      <c r="C40" s="151">
        <v>322540</v>
      </c>
      <c r="D40" s="151">
        <v>52</v>
      </c>
      <c r="E40" s="151">
        <v>1</v>
      </c>
    </row>
    <row r="41" spans="1:5" s="1" customFormat="1">
      <c r="A41" s="150" t="s">
        <v>306</v>
      </c>
      <c r="B41" s="152" t="s">
        <v>228</v>
      </c>
      <c r="C41" s="151">
        <v>322302</v>
      </c>
      <c r="D41" s="151">
        <v>38</v>
      </c>
      <c r="E41" s="151">
        <v>2</v>
      </c>
    </row>
    <row r="42" spans="1:5" s="1" customFormat="1">
      <c r="A42" s="150" t="s">
        <v>307</v>
      </c>
      <c r="B42" s="152" t="s">
        <v>265</v>
      </c>
      <c r="C42" s="151">
        <v>322001</v>
      </c>
      <c r="D42" s="151">
        <v>13</v>
      </c>
      <c r="E42" s="151">
        <v>2</v>
      </c>
    </row>
    <row r="43" spans="1:5" s="1" customFormat="1">
      <c r="A43" s="150" t="s">
        <v>308</v>
      </c>
      <c r="B43" s="152" t="s">
        <v>211</v>
      </c>
      <c r="C43" s="151">
        <v>300658</v>
      </c>
      <c r="D43" s="151">
        <v>15</v>
      </c>
      <c r="E43" s="151">
        <v>1</v>
      </c>
    </row>
    <row r="44" spans="1:5" s="1" customFormat="1">
      <c r="A44" s="150" t="s">
        <v>309</v>
      </c>
      <c r="B44" s="152" t="s">
        <v>243</v>
      </c>
      <c r="C44" s="151">
        <v>305749</v>
      </c>
      <c r="D44" s="151">
        <v>28</v>
      </c>
      <c r="E44" s="151">
        <v>2</v>
      </c>
    </row>
    <row r="45" spans="1:5" s="1" customFormat="1">
      <c r="A45" s="150" t="s">
        <v>310</v>
      </c>
      <c r="B45" s="152" t="s">
        <v>244</v>
      </c>
      <c r="C45" s="151">
        <v>300346</v>
      </c>
      <c r="D45" s="151">
        <v>145</v>
      </c>
      <c r="E45" s="151">
        <v>8</v>
      </c>
    </row>
    <row r="46" spans="1:5" s="1" customFormat="1">
      <c r="A46" s="150" t="s">
        <v>311</v>
      </c>
      <c r="B46" s="152" t="s">
        <v>212</v>
      </c>
      <c r="C46" s="151">
        <v>320478</v>
      </c>
      <c r="D46" s="151">
        <v>216</v>
      </c>
      <c r="E46" s="151">
        <v>18</v>
      </c>
    </row>
    <row r="47" spans="1:5" s="1" customFormat="1">
      <c r="A47" s="150" t="s">
        <v>312</v>
      </c>
      <c r="B47" s="152" t="s">
        <v>251</v>
      </c>
      <c r="C47" s="151">
        <v>306500</v>
      </c>
      <c r="D47" s="151">
        <v>26</v>
      </c>
      <c r="E47" s="151">
        <v>3</v>
      </c>
    </row>
    <row r="48" spans="1:5" s="1" customFormat="1">
      <c r="A48" s="150" t="s">
        <v>313</v>
      </c>
      <c r="B48" s="152" t="s">
        <v>213</v>
      </c>
      <c r="C48" s="151">
        <v>300647</v>
      </c>
      <c r="D48" s="151">
        <v>5</v>
      </c>
      <c r="E48" s="151">
        <v>0</v>
      </c>
    </row>
    <row r="49" spans="1:5" s="1" customFormat="1">
      <c r="A49" s="150" t="s">
        <v>314</v>
      </c>
      <c r="B49" s="152" t="s">
        <v>229</v>
      </c>
      <c r="C49" s="151">
        <v>300506</v>
      </c>
      <c r="D49" s="151">
        <v>13</v>
      </c>
      <c r="E49" s="151">
        <v>1</v>
      </c>
    </row>
    <row r="50" spans="1:5" s="1" customFormat="1">
      <c r="A50" s="150" t="s">
        <v>315</v>
      </c>
      <c r="B50" s="152" t="s">
        <v>252</v>
      </c>
      <c r="C50" s="151">
        <v>300539</v>
      </c>
      <c r="D50" s="151">
        <v>0</v>
      </c>
      <c r="E50" s="151">
        <v>0</v>
      </c>
    </row>
    <row r="51" spans="1:5" s="1" customFormat="1">
      <c r="A51" s="150" t="s">
        <v>316</v>
      </c>
      <c r="B51" s="152" t="s">
        <v>214</v>
      </c>
      <c r="C51" s="151">
        <v>300528</v>
      </c>
      <c r="D51" s="151">
        <v>75</v>
      </c>
      <c r="E51" s="151">
        <v>5</v>
      </c>
    </row>
    <row r="52" spans="1:5" s="1" customFormat="1">
      <c r="A52" s="150" t="s">
        <v>317</v>
      </c>
      <c r="B52" s="152" t="s">
        <v>230</v>
      </c>
      <c r="C52" s="151">
        <v>300584</v>
      </c>
      <c r="D52" s="151">
        <v>0</v>
      </c>
      <c r="E52" s="151">
        <v>0</v>
      </c>
    </row>
    <row r="53" spans="1:5" s="1" customFormat="1">
      <c r="A53" s="150" t="s">
        <v>318</v>
      </c>
      <c r="B53" s="152" t="s">
        <v>215</v>
      </c>
      <c r="C53" s="151">
        <v>320984</v>
      </c>
      <c r="D53" s="151">
        <v>4</v>
      </c>
      <c r="E53" s="151">
        <v>1</v>
      </c>
    </row>
    <row r="54" spans="1:5" s="1" customFormat="1">
      <c r="A54" s="150" t="s">
        <v>319</v>
      </c>
      <c r="B54" s="152" t="s">
        <v>216</v>
      </c>
      <c r="C54" s="151">
        <v>307123</v>
      </c>
      <c r="D54" s="151">
        <v>35</v>
      </c>
      <c r="E54" s="151">
        <v>2</v>
      </c>
    </row>
    <row r="55" spans="1:5" s="1" customFormat="1">
      <c r="A55" s="150" t="s">
        <v>320</v>
      </c>
      <c r="B55" s="152" t="s">
        <v>253</v>
      </c>
      <c r="C55" s="151">
        <v>380106</v>
      </c>
      <c r="D55" s="151">
        <v>0</v>
      </c>
      <c r="E55" s="151">
        <v>0</v>
      </c>
    </row>
    <row r="56" spans="1:5" s="1" customFormat="1" ht="28.8">
      <c r="A56" s="150" t="s">
        <v>321</v>
      </c>
      <c r="B56" s="152" t="s">
        <v>254</v>
      </c>
      <c r="C56" s="151">
        <v>380883</v>
      </c>
      <c r="D56" s="151">
        <v>0</v>
      </c>
      <c r="E56" s="151">
        <v>0</v>
      </c>
    </row>
    <row r="57" spans="1:5" s="1" customFormat="1" ht="28.8">
      <c r="A57" s="150" t="s">
        <v>322</v>
      </c>
      <c r="B57" s="152" t="s">
        <v>270</v>
      </c>
      <c r="C57" s="151">
        <v>380281</v>
      </c>
      <c r="D57" s="151">
        <v>35</v>
      </c>
      <c r="E57" s="151">
        <v>2</v>
      </c>
    </row>
    <row r="58" spans="1:5" s="1" customFormat="1">
      <c r="A58" s="150" t="s">
        <v>323</v>
      </c>
      <c r="B58" s="152" t="s">
        <v>245</v>
      </c>
      <c r="C58" s="151">
        <v>380418</v>
      </c>
      <c r="D58" s="151">
        <v>17</v>
      </c>
      <c r="E58" s="151">
        <v>1</v>
      </c>
    </row>
    <row r="59" spans="1:5" s="1" customFormat="1">
      <c r="A59" s="150" t="s">
        <v>324</v>
      </c>
      <c r="B59" s="152" t="s">
        <v>246</v>
      </c>
      <c r="C59" s="151">
        <v>307350</v>
      </c>
      <c r="D59" s="151">
        <v>13</v>
      </c>
      <c r="E59" s="151">
        <v>1</v>
      </c>
    </row>
    <row r="60" spans="1:5" s="1" customFormat="1">
      <c r="A60" s="150" t="s">
        <v>325</v>
      </c>
      <c r="B60" s="152" t="s">
        <v>255</v>
      </c>
      <c r="C60" s="151">
        <v>380366</v>
      </c>
      <c r="D60" s="151">
        <v>1</v>
      </c>
      <c r="E60" s="151">
        <v>0</v>
      </c>
    </row>
    <row r="61" spans="1:5" s="1" customFormat="1">
      <c r="A61" s="150" t="s">
        <v>326</v>
      </c>
      <c r="B61" s="152" t="s">
        <v>256</v>
      </c>
      <c r="C61" s="151">
        <v>380441</v>
      </c>
      <c r="D61" s="151">
        <v>0</v>
      </c>
      <c r="E61" s="151">
        <v>0</v>
      </c>
    </row>
    <row r="62" spans="1:5" s="1" customFormat="1">
      <c r="A62" s="150" t="s">
        <v>327</v>
      </c>
      <c r="B62" s="152" t="s">
        <v>217</v>
      </c>
      <c r="C62" s="151">
        <v>380377</v>
      </c>
      <c r="D62" s="151">
        <v>50</v>
      </c>
      <c r="E62" s="151">
        <v>7</v>
      </c>
    </row>
    <row r="63" spans="1:5" s="1" customFormat="1">
      <c r="A63" s="150" t="s">
        <v>328</v>
      </c>
      <c r="B63" s="152" t="s">
        <v>231</v>
      </c>
      <c r="C63" s="151">
        <v>313009</v>
      </c>
      <c r="D63" s="151">
        <v>11</v>
      </c>
      <c r="E63" s="151">
        <v>1</v>
      </c>
    </row>
    <row r="64" spans="1:5" s="1" customFormat="1">
      <c r="A64" s="150" t="s">
        <v>329</v>
      </c>
      <c r="B64" s="152" t="s">
        <v>266</v>
      </c>
      <c r="C64" s="151">
        <v>380526</v>
      </c>
      <c r="D64" s="151">
        <v>27</v>
      </c>
      <c r="E64" s="151">
        <v>1</v>
      </c>
    </row>
    <row r="65" spans="1:5" s="1" customFormat="1">
      <c r="A65" s="150" t="s">
        <v>330</v>
      </c>
      <c r="B65" s="152" t="s">
        <v>257</v>
      </c>
      <c r="C65" s="151">
        <v>380548</v>
      </c>
      <c r="D65" s="151">
        <v>5</v>
      </c>
      <c r="E65" s="151">
        <v>0</v>
      </c>
    </row>
    <row r="66" spans="1:5" s="1" customFormat="1">
      <c r="A66" s="150" t="s">
        <v>331</v>
      </c>
      <c r="B66" s="152" t="s">
        <v>232</v>
      </c>
      <c r="C66" s="151">
        <v>380582</v>
      </c>
      <c r="D66" s="151">
        <v>14</v>
      </c>
      <c r="E66" s="151">
        <v>2</v>
      </c>
    </row>
    <row r="67" spans="1:5" s="1" customFormat="1">
      <c r="A67" s="150" t="s">
        <v>332</v>
      </c>
      <c r="B67" s="152" t="s">
        <v>218</v>
      </c>
      <c r="C67" s="151">
        <v>380634</v>
      </c>
      <c r="D67" s="151">
        <v>132</v>
      </c>
      <c r="E67" s="151">
        <v>6</v>
      </c>
    </row>
    <row r="68" spans="1:5" s="1" customFormat="1">
      <c r="A68" s="150" t="s">
        <v>333</v>
      </c>
      <c r="B68" s="152" t="s">
        <v>258</v>
      </c>
      <c r="C68" s="151">
        <v>380645</v>
      </c>
      <c r="D68" s="151">
        <v>5</v>
      </c>
      <c r="E68" s="151">
        <v>1</v>
      </c>
    </row>
    <row r="69" spans="1:5" s="1" customFormat="1">
      <c r="A69" s="150" t="s">
        <v>334</v>
      </c>
      <c r="B69" s="152" t="s">
        <v>247</v>
      </c>
      <c r="C69" s="151">
        <v>377090</v>
      </c>
      <c r="D69" s="151">
        <v>6</v>
      </c>
      <c r="E69" s="151">
        <v>1</v>
      </c>
    </row>
    <row r="70" spans="1:5" s="1" customFormat="1">
      <c r="A70" s="150" t="s">
        <v>335</v>
      </c>
      <c r="B70" s="152" t="s">
        <v>259</v>
      </c>
      <c r="C70" s="151">
        <v>380731</v>
      </c>
      <c r="D70" s="151">
        <v>0</v>
      </c>
      <c r="E70" s="151">
        <v>0</v>
      </c>
    </row>
    <row r="71" spans="1:5" s="1" customFormat="1">
      <c r="A71" s="150" t="s">
        <v>336</v>
      </c>
      <c r="B71" s="152" t="s">
        <v>260</v>
      </c>
      <c r="C71" s="151">
        <v>380797</v>
      </c>
      <c r="D71" s="151">
        <v>0</v>
      </c>
      <c r="E71" s="151">
        <v>0</v>
      </c>
    </row>
    <row r="72" spans="1:5" s="1" customFormat="1">
      <c r="A72" s="150" t="s">
        <v>337</v>
      </c>
      <c r="B72" s="152" t="s">
        <v>233</v>
      </c>
      <c r="C72" s="151">
        <v>380816</v>
      </c>
      <c r="D72" s="151">
        <v>64</v>
      </c>
      <c r="E72" s="151">
        <v>3</v>
      </c>
    </row>
    <row r="73" spans="1:5" s="1" customFormat="1">
      <c r="A73" s="150" t="s">
        <v>338</v>
      </c>
      <c r="B73" s="152" t="s">
        <v>234</v>
      </c>
      <c r="C73" s="151">
        <v>380894</v>
      </c>
      <c r="D73" s="151">
        <v>0</v>
      </c>
      <c r="E73" s="151">
        <v>0</v>
      </c>
    </row>
    <row r="74" spans="1:5" s="1" customFormat="1">
      <c r="A74" s="150" t="s">
        <v>339</v>
      </c>
      <c r="B74" s="152" t="s">
        <v>221</v>
      </c>
      <c r="C74" s="151">
        <v>380946</v>
      </c>
      <c r="D74" s="151">
        <v>0</v>
      </c>
      <c r="E74" s="151">
        <v>0</v>
      </c>
    </row>
    <row r="75" spans="1:5" s="1" customFormat="1">
      <c r="A75" s="150" t="s">
        <v>340</v>
      </c>
      <c r="B75" s="152" t="s">
        <v>267</v>
      </c>
      <c r="C75" s="151">
        <v>339016</v>
      </c>
      <c r="D75" s="151">
        <v>0</v>
      </c>
      <c r="E75" s="151">
        <v>0</v>
      </c>
    </row>
    <row r="76" spans="1:5" s="1" customFormat="1">
      <c r="A76" s="150" t="s">
        <v>341</v>
      </c>
      <c r="B76" s="152" t="s">
        <v>235</v>
      </c>
      <c r="C76" s="151">
        <v>339050</v>
      </c>
      <c r="D76" s="151">
        <v>23</v>
      </c>
      <c r="E76" s="151">
        <v>2</v>
      </c>
    </row>
    <row r="77" spans="1:5" s="1" customFormat="1">
      <c r="A77" s="150" t="s">
        <v>342</v>
      </c>
      <c r="B77" s="152" t="s">
        <v>261</v>
      </c>
      <c r="C77" s="151">
        <v>339072</v>
      </c>
      <c r="D77" s="151">
        <v>15</v>
      </c>
      <c r="E77" s="151">
        <v>2</v>
      </c>
    </row>
    <row r="78" spans="1:5" s="1" customFormat="1">
      <c r="A78" s="150"/>
      <c r="B78" s="161" t="s">
        <v>343</v>
      </c>
      <c r="C78" s="162"/>
      <c r="D78" s="162">
        <v>5516</v>
      </c>
      <c r="E78" s="162">
        <v>423</v>
      </c>
    </row>
    <row r="79" spans="1:5" s="1" customFormat="1">
      <c r="A79" s="150"/>
      <c r="B79" s="161"/>
      <c r="C79" s="162"/>
      <c r="D79" s="162"/>
      <c r="E79" s="162"/>
    </row>
    <row r="80" spans="1:5" s="1" customFormat="1">
      <c r="A80" s="150"/>
      <c r="B80" s="152"/>
      <c r="C80" s="151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48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C87" s="151"/>
      <c r="D87" s="151"/>
      <c r="E87" s="151"/>
    </row>
    <row r="88" spans="1:5" s="1" customFormat="1">
      <c r="A88" s="150"/>
      <c r="C88" s="148"/>
      <c r="D88" s="151"/>
      <c r="E88" s="151"/>
    </row>
    <row r="89" spans="1:5" s="1" customFormat="1">
      <c r="A89" s="150"/>
      <c r="B89" s="152"/>
      <c r="C89" s="151"/>
      <c r="D89" s="151"/>
      <c r="E89" s="151"/>
    </row>
    <row r="90" spans="1:5" s="1" customFormat="1">
      <c r="A90" s="150"/>
      <c r="B90" s="152"/>
      <c r="C90" s="151"/>
      <c r="D90" s="151"/>
      <c r="E90" s="151"/>
    </row>
    <row r="91" spans="1:5" s="1" customFormat="1">
      <c r="A91" s="150"/>
      <c r="B91" s="152"/>
      <c r="C91" s="151"/>
      <c r="D91" s="151"/>
      <c r="E91" s="151"/>
    </row>
    <row r="92" spans="1:5" s="1" customFormat="1">
      <c r="A92" s="150"/>
      <c r="B92" s="152"/>
      <c r="C92" s="151"/>
      <c r="D92" s="151"/>
      <c r="E92" s="151"/>
    </row>
    <row r="93" spans="1:5" s="1" customFormat="1">
      <c r="A93" s="150"/>
      <c r="B93" s="152"/>
      <c r="C93" s="151"/>
      <c r="D93" s="151"/>
      <c r="E93" s="151"/>
    </row>
    <row r="94" spans="1:5" s="1" customFormat="1">
      <c r="A94" s="150"/>
      <c r="B94" s="152"/>
      <c r="C94" s="151"/>
      <c r="D94" s="151"/>
      <c r="E94" s="151"/>
    </row>
    <row r="95" spans="1:5" s="1" customFormat="1">
      <c r="A95" s="150"/>
      <c r="B95" s="153"/>
      <c r="C95" s="151"/>
      <c r="D95" s="151"/>
      <c r="E95" s="151"/>
    </row>
    <row r="96" spans="1:5" s="1" customFormat="1">
      <c r="A96" s="150"/>
      <c r="B96" s="153"/>
      <c r="C96" s="151"/>
      <c r="D96" s="151"/>
      <c r="E96" s="151"/>
    </row>
    <row r="97" spans="1:5" s="1" customFormat="1">
      <c r="A97" s="150"/>
      <c r="B97" s="153"/>
      <c r="C97" s="151"/>
      <c r="D97" s="151"/>
      <c r="E97" s="151"/>
    </row>
    <row r="98" spans="1:5" s="1" customFormat="1">
      <c r="A98" s="148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9" customWidth="1"/>
    <col min="2" max="29" width="8.88671875" style="9" customWidth="1"/>
    <col min="30" max="16384" width="9.109375" style="9"/>
  </cols>
  <sheetData>
    <row r="1" spans="1:32">
      <c r="A1" s="22" t="s">
        <v>132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133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134</v>
      </c>
      <c r="Y3" s="260"/>
      <c r="Z3" s="260"/>
      <c r="AA3" s="260"/>
      <c r="AB3" s="260"/>
      <c r="AC3" s="260"/>
    </row>
    <row r="4" spans="1:32" s="11" customFormat="1" ht="56.25" customHeight="1">
      <c r="A4" s="259"/>
      <c r="B4" s="10" t="s">
        <v>135</v>
      </c>
      <c r="C4" s="10" t="s">
        <v>136</v>
      </c>
      <c r="D4" s="10" t="s">
        <v>137</v>
      </c>
      <c r="E4" s="10" t="s">
        <v>138</v>
      </c>
      <c r="F4" s="10" t="s">
        <v>139</v>
      </c>
      <c r="G4" s="10" t="s">
        <v>140</v>
      </c>
      <c r="H4" s="10" t="s">
        <v>141</v>
      </c>
      <c r="I4" s="10" t="s">
        <v>142</v>
      </c>
      <c r="J4" s="10" t="s">
        <v>143</v>
      </c>
      <c r="K4" s="10" t="s">
        <v>144</v>
      </c>
      <c r="L4" s="10" t="s">
        <v>145</v>
      </c>
      <c r="M4" s="10" t="s">
        <v>146</v>
      </c>
      <c r="N4" s="10" t="s">
        <v>147</v>
      </c>
      <c r="O4" s="10" t="s">
        <v>148</v>
      </c>
      <c r="P4" s="10" t="s">
        <v>183</v>
      </c>
      <c r="Q4" s="10" t="s">
        <v>149</v>
      </c>
      <c r="R4" s="10" t="s">
        <v>184</v>
      </c>
      <c r="S4" s="10" t="s">
        <v>150</v>
      </c>
      <c r="T4" s="10" t="s">
        <v>151</v>
      </c>
      <c r="U4" s="10" t="s">
        <v>185</v>
      </c>
      <c r="V4" s="10" t="s">
        <v>152</v>
      </c>
      <c r="W4" s="10" t="s">
        <v>186</v>
      </c>
      <c r="X4" s="10" t="s">
        <v>153</v>
      </c>
      <c r="Y4" s="10" t="s">
        <v>154</v>
      </c>
      <c r="Z4" s="10" t="s">
        <v>155</v>
      </c>
      <c r="AA4" s="10" t="s">
        <v>156</v>
      </c>
      <c r="AB4" s="10" t="s">
        <v>157</v>
      </c>
      <c r="AC4" s="10" t="s">
        <v>158</v>
      </c>
    </row>
    <row r="5" spans="1:32" s="11" customFormat="1" ht="15.6" hidden="1">
      <c r="A5" s="12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32" s="11" customFormat="1" ht="15.6" hidden="1">
      <c r="A6" s="12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32" s="11" customFormat="1" ht="15.6" hidden="1">
      <c r="A7" s="12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32" s="11" customFormat="1" ht="15.6" hidden="1">
      <c r="A8" s="12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32" s="11" customFormat="1" ht="15.6" hidden="1">
      <c r="A9" s="12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32" s="11" customFormat="1" ht="15.6">
      <c r="A10" s="12">
        <v>1</v>
      </c>
      <c r="B10" s="12">
        <v>2</v>
      </c>
      <c r="C10" s="12">
        <v>3</v>
      </c>
      <c r="D10" s="12">
        <v>4</v>
      </c>
      <c r="E10" s="12">
        <v>5</v>
      </c>
      <c r="F10" s="12">
        <v>6</v>
      </c>
      <c r="G10" s="12">
        <v>7</v>
      </c>
      <c r="H10" s="12">
        <v>8</v>
      </c>
      <c r="I10" s="12">
        <v>9</v>
      </c>
      <c r="J10" s="12">
        <v>10</v>
      </c>
      <c r="K10" s="12">
        <v>11</v>
      </c>
      <c r="L10" s="12">
        <v>12</v>
      </c>
      <c r="M10" s="12">
        <v>13</v>
      </c>
      <c r="N10" s="12">
        <v>14</v>
      </c>
      <c r="O10" s="12">
        <v>15</v>
      </c>
      <c r="P10" s="12">
        <v>16</v>
      </c>
      <c r="Q10" s="12">
        <v>17</v>
      </c>
      <c r="R10" s="12">
        <v>18</v>
      </c>
      <c r="S10" s="12">
        <v>19</v>
      </c>
      <c r="T10" s="12">
        <v>20</v>
      </c>
      <c r="U10" s="12">
        <v>21</v>
      </c>
      <c r="V10" s="12">
        <v>22</v>
      </c>
      <c r="W10" s="12">
        <v>23</v>
      </c>
      <c r="X10" s="12">
        <v>24</v>
      </c>
      <c r="Y10" s="12">
        <v>25</v>
      </c>
      <c r="Z10" s="12">
        <v>26</v>
      </c>
      <c r="AA10" s="12">
        <v>27</v>
      </c>
      <c r="AB10" s="12">
        <v>28</v>
      </c>
      <c r="AC10" s="12">
        <v>29</v>
      </c>
    </row>
    <row r="11" spans="1:32" hidden="1" outlineLevel="1">
      <c r="A11" s="13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13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13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13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13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13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13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13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13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13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13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13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13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13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13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13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13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13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13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13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13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13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13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13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13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13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13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13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13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13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13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13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13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13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13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13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13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13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13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13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13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13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13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13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13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13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13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13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13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13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13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13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13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13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13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13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13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13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13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13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13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13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13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13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13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13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13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13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13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13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13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13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13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13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13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13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13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13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13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13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13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13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13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13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13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13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13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13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13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13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13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13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13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13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13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13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13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13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13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13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13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13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13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13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13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13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13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13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13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13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13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13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13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13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13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13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13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13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13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13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13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13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13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13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13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13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13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13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13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collapsed="1">
      <c r="A140" s="13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>
      <c r="A141" s="13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>
      <c r="A142" s="13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>
      <c r="A143" s="13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>
      <c r="A144" s="13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>
      <c r="A145" s="13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>
      <c r="A146" s="13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>
      <c r="A147" s="13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>
      <c r="A148" s="13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>
      <c r="A149" s="13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>
      <c r="A150" s="13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>
      <c r="A151" s="13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>
      <c r="A152" s="13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4" customWidth="1"/>
    <col min="5" max="5" width="8.5546875" style="14" customWidth="1"/>
    <col min="6" max="6" width="9.33203125" style="14" customWidth="1"/>
    <col min="7" max="7" width="12" style="14" customWidth="1"/>
    <col min="8" max="8" width="10.6640625" style="14" customWidth="1"/>
    <col min="9" max="9" width="10.109375" style="14" customWidth="1"/>
    <col min="10" max="11" width="10.5546875" style="14" customWidth="1"/>
    <col min="12" max="13" width="10.109375" style="14" customWidth="1"/>
    <col min="14" max="14" width="12" style="14" customWidth="1"/>
    <col min="15" max="16" width="10.109375" style="14" customWidth="1"/>
    <col min="17" max="16384" width="9.109375" style="14"/>
  </cols>
  <sheetData>
    <row r="1" spans="1:19">
      <c r="A1" s="22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7" t="s">
        <v>131</v>
      </c>
    </row>
    <row r="5" spans="1:19" ht="12.75" customHeight="1">
      <c r="A5" s="18" t="s">
        <v>237</v>
      </c>
    </row>
    <row r="6" spans="1:19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9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20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20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20" customFormat="1" ht="12.75" customHeight="1" collapsed="1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</row>
    <row r="11" spans="1:19" hidden="1" outlineLevel="1">
      <c r="A11" s="13">
        <v>40544</v>
      </c>
      <c r="B11" s="14">
        <v>16821.991104559998</v>
      </c>
      <c r="C11" s="14">
        <v>210.02303112999999</v>
      </c>
      <c r="D11" s="14">
        <v>0.59646452000000005</v>
      </c>
      <c r="E11" s="14">
        <v>209.42656661000001</v>
      </c>
      <c r="F11" s="14">
        <v>2.2010900000000002E-3</v>
      </c>
      <c r="G11" s="14">
        <v>1E-4</v>
      </c>
      <c r="H11" s="14">
        <v>2.1010899999999999E-3</v>
      </c>
      <c r="I11" s="14">
        <v>9034.9465216099998</v>
      </c>
      <c r="J11" s="14">
        <v>654.48444400000005</v>
      </c>
      <c r="K11" s="14">
        <v>8380.4620776100001</v>
      </c>
      <c r="L11" s="14">
        <v>7577.01935073</v>
      </c>
      <c r="M11" s="14">
        <v>7570.5137823699997</v>
      </c>
      <c r="N11" s="14">
        <v>6.5055683599999998</v>
      </c>
      <c r="O11" s="14">
        <v>109.13872642</v>
      </c>
      <c r="P11" s="14">
        <v>0.72064528000000005</v>
      </c>
    </row>
    <row r="12" spans="1:19" hidden="1" outlineLevel="1">
      <c r="A12" s="13">
        <v>40575</v>
      </c>
      <c r="B12" s="127">
        <v>16809.923277369999</v>
      </c>
      <c r="C12" s="127">
        <v>207.27302277999999</v>
      </c>
      <c r="D12" s="127">
        <v>0.58402220999999999</v>
      </c>
      <c r="E12" s="127">
        <v>206.68900056999999</v>
      </c>
      <c r="F12" s="127">
        <v>4.8825584600000003</v>
      </c>
      <c r="G12" s="127">
        <v>1E-4</v>
      </c>
      <c r="H12" s="127">
        <v>4.8824584599999996</v>
      </c>
      <c r="I12" s="127">
        <v>9077.7760787799998</v>
      </c>
      <c r="J12" s="127">
        <v>665.29515292999997</v>
      </c>
      <c r="K12" s="127">
        <v>8412.4809258500009</v>
      </c>
      <c r="L12" s="127">
        <v>7519.9916173499996</v>
      </c>
      <c r="M12" s="127">
        <v>7513.4336410100004</v>
      </c>
      <c r="N12" s="127">
        <v>6.5579763399999997</v>
      </c>
      <c r="O12" s="127">
        <v>57.32891317</v>
      </c>
      <c r="P12" s="127">
        <v>0.72780971999999999</v>
      </c>
      <c r="Q12" s="127"/>
      <c r="R12" s="127"/>
      <c r="S12" s="127"/>
    </row>
    <row r="13" spans="1:19" hidden="1" outlineLevel="1">
      <c r="A13" s="13">
        <v>40603</v>
      </c>
      <c r="B13" s="127">
        <v>16819.543532240001</v>
      </c>
      <c r="C13" s="127">
        <v>205.48171696</v>
      </c>
      <c r="D13" s="127">
        <v>0.57352333</v>
      </c>
      <c r="E13" s="127">
        <v>204.90819363</v>
      </c>
      <c r="F13" s="127">
        <v>4.9330963399999996</v>
      </c>
      <c r="G13" s="127">
        <v>1E-4</v>
      </c>
      <c r="H13" s="127">
        <v>4.9329963399999999</v>
      </c>
      <c r="I13" s="127">
        <v>9146.6489296899999</v>
      </c>
      <c r="J13" s="127">
        <v>657.42008365000004</v>
      </c>
      <c r="K13" s="127">
        <v>8489.2288460399996</v>
      </c>
      <c r="L13" s="127">
        <v>7462.4797892500001</v>
      </c>
      <c r="M13" s="127">
        <v>7455.8027253800001</v>
      </c>
      <c r="N13" s="127">
        <v>6.6770638699999996</v>
      </c>
      <c r="O13" s="127">
        <v>99.230154569999996</v>
      </c>
      <c r="P13" s="127">
        <v>0.73625313999999997</v>
      </c>
      <c r="Q13" s="127"/>
      <c r="R13" s="127"/>
      <c r="S13" s="127"/>
    </row>
    <row r="14" spans="1:19" hidden="1" outlineLevel="1">
      <c r="A14" s="13">
        <v>40634</v>
      </c>
      <c r="B14" s="127">
        <v>16857.362296539999</v>
      </c>
      <c r="C14" s="127">
        <v>185.41610064</v>
      </c>
      <c r="D14" s="127">
        <v>0.56176470000000001</v>
      </c>
      <c r="E14" s="127">
        <v>184.85433594</v>
      </c>
      <c r="F14" s="127">
        <v>4.9416653200000002</v>
      </c>
      <c r="G14" s="127">
        <v>1E-4</v>
      </c>
      <c r="H14" s="127">
        <v>4.9415653199999996</v>
      </c>
      <c r="I14" s="127">
        <v>9206.0531195999993</v>
      </c>
      <c r="J14" s="127">
        <v>595.48545077000006</v>
      </c>
      <c r="K14" s="127">
        <v>8610.5676688299991</v>
      </c>
      <c r="L14" s="127">
        <v>7460.9514109800002</v>
      </c>
      <c r="M14" s="127">
        <v>7453.8516379599996</v>
      </c>
      <c r="N14" s="127">
        <v>7.0997730199999998</v>
      </c>
      <c r="O14" s="127">
        <v>119.70619068000001</v>
      </c>
      <c r="P14" s="127">
        <v>1.0006914200000001</v>
      </c>
      <c r="Q14" s="127"/>
      <c r="R14" s="127"/>
      <c r="S14" s="127"/>
    </row>
    <row r="15" spans="1:19" hidden="1" outlineLevel="1">
      <c r="A15" s="13">
        <v>40664</v>
      </c>
      <c r="B15" s="127">
        <v>16831.8478904</v>
      </c>
      <c r="C15" s="127">
        <v>184.06341241999999</v>
      </c>
      <c r="D15" s="127">
        <v>0.55060112000000005</v>
      </c>
      <c r="E15" s="127">
        <v>183.51281130000001</v>
      </c>
      <c r="F15" s="127">
        <v>4.7543303699999999</v>
      </c>
      <c r="G15" s="127">
        <v>1E-4</v>
      </c>
      <c r="H15" s="127">
        <v>4.7542303700000001</v>
      </c>
      <c r="I15" s="127">
        <v>9201.9857226399999</v>
      </c>
      <c r="J15" s="127">
        <v>540.29910108000001</v>
      </c>
      <c r="K15" s="127">
        <v>8661.6866215600003</v>
      </c>
      <c r="L15" s="127">
        <v>7441.0444249700004</v>
      </c>
      <c r="M15" s="127">
        <v>7434.1071466499998</v>
      </c>
      <c r="N15" s="127">
        <v>6.9372783199999999</v>
      </c>
      <c r="O15" s="127">
        <v>81.511404709999994</v>
      </c>
      <c r="P15" s="127">
        <v>0.99572254000000004</v>
      </c>
      <c r="Q15" s="127"/>
      <c r="R15" s="127"/>
      <c r="S15" s="127"/>
    </row>
    <row r="16" spans="1:19" hidden="1" outlineLevel="1">
      <c r="A16" s="13">
        <v>40695</v>
      </c>
      <c r="B16" s="127">
        <v>16837.01183313</v>
      </c>
      <c r="C16" s="127">
        <v>133.45606695000001</v>
      </c>
      <c r="D16" s="127">
        <v>0.54435873000000001</v>
      </c>
      <c r="E16" s="127">
        <v>132.91170822000001</v>
      </c>
      <c r="F16" s="127">
        <v>4.75481994</v>
      </c>
      <c r="G16" s="127">
        <v>1E-4</v>
      </c>
      <c r="H16" s="127">
        <v>4.7547199400000002</v>
      </c>
      <c r="I16" s="127">
        <v>9258.4564473699993</v>
      </c>
      <c r="J16" s="127">
        <v>516.10828794999998</v>
      </c>
      <c r="K16" s="127">
        <v>8742.3481594200002</v>
      </c>
      <c r="L16" s="127">
        <v>7440.3444988700003</v>
      </c>
      <c r="M16" s="127">
        <v>7433.2935847500003</v>
      </c>
      <c r="N16" s="127">
        <v>7.0509141199999998</v>
      </c>
      <c r="O16" s="127">
        <v>121.09364939</v>
      </c>
      <c r="P16" s="127">
        <v>1.01662396</v>
      </c>
      <c r="Q16" s="127"/>
      <c r="R16" s="127"/>
      <c r="S16" s="127"/>
    </row>
    <row r="17" spans="1:19" hidden="1" outlineLevel="1">
      <c r="A17" s="13">
        <v>40725</v>
      </c>
      <c r="B17" s="127">
        <v>17017.359702310001</v>
      </c>
      <c r="C17" s="127">
        <v>198.65299204999999</v>
      </c>
      <c r="D17" s="127">
        <v>0.52765993</v>
      </c>
      <c r="E17" s="127">
        <v>198.12533212</v>
      </c>
      <c r="F17" s="127">
        <v>16.507261580000002</v>
      </c>
      <c r="G17" s="127">
        <v>1E-4</v>
      </c>
      <c r="H17" s="127">
        <v>16.507161580000002</v>
      </c>
      <c r="I17" s="127">
        <v>9389.0283411</v>
      </c>
      <c r="J17" s="127">
        <v>585.07837014999996</v>
      </c>
      <c r="K17" s="127">
        <v>8803.9499709499996</v>
      </c>
      <c r="L17" s="127">
        <v>7413.1711075800004</v>
      </c>
      <c r="M17" s="127">
        <v>7406.23624363</v>
      </c>
      <c r="N17" s="127">
        <v>6.9348639500000004</v>
      </c>
      <c r="O17" s="127">
        <v>173.87223485999999</v>
      </c>
      <c r="P17" s="127">
        <v>1.0156509600000001</v>
      </c>
      <c r="Q17" s="127"/>
      <c r="R17" s="127"/>
      <c r="S17" s="127"/>
    </row>
    <row r="18" spans="1:19" hidden="1" outlineLevel="1">
      <c r="A18" s="13">
        <v>40756</v>
      </c>
      <c r="B18" s="127">
        <v>17277.344363460001</v>
      </c>
      <c r="C18" s="127">
        <v>250.09433508999999</v>
      </c>
      <c r="D18" s="127">
        <v>0.51620642999999999</v>
      </c>
      <c r="E18" s="127">
        <v>249.57812866</v>
      </c>
      <c r="F18" s="127">
        <v>16.613520659999999</v>
      </c>
      <c r="G18" s="127">
        <v>1E-4</v>
      </c>
      <c r="H18" s="127">
        <v>16.613420659999999</v>
      </c>
      <c r="I18" s="127">
        <v>9612.4108343700009</v>
      </c>
      <c r="J18" s="127">
        <v>570.08580248999999</v>
      </c>
      <c r="K18" s="127">
        <v>9042.3250318800001</v>
      </c>
      <c r="L18" s="127">
        <v>7398.22567334</v>
      </c>
      <c r="M18" s="127">
        <v>7391.20549407</v>
      </c>
      <c r="N18" s="127">
        <v>7.0201792699999999</v>
      </c>
      <c r="O18" s="127">
        <v>171.21854526000001</v>
      </c>
      <c r="P18" s="127">
        <v>1.01339603</v>
      </c>
      <c r="Q18" s="127"/>
      <c r="R18" s="127"/>
      <c r="S18" s="127"/>
    </row>
    <row r="19" spans="1:19" hidden="1" outlineLevel="1">
      <c r="A19" s="13">
        <v>40787</v>
      </c>
      <c r="B19" s="127">
        <v>16610.140138210001</v>
      </c>
      <c r="C19" s="127">
        <v>249.59893650999999</v>
      </c>
      <c r="D19" s="127">
        <v>0.50445373999999998</v>
      </c>
      <c r="E19" s="127">
        <v>249.09448277000001</v>
      </c>
      <c r="F19" s="127">
        <v>16.592453330000001</v>
      </c>
      <c r="G19" s="127">
        <v>1E-4</v>
      </c>
      <c r="H19" s="127">
        <v>16.592353330000002</v>
      </c>
      <c r="I19" s="127">
        <v>9020.5080928900006</v>
      </c>
      <c r="J19" s="127">
        <v>637.55082944000003</v>
      </c>
      <c r="K19" s="127">
        <v>8382.95726345</v>
      </c>
      <c r="L19" s="127">
        <v>7323.4406554799998</v>
      </c>
      <c r="M19" s="127">
        <v>7316.72835304</v>
      </c>
      <c r="N19" s="127">
        <v>6.7123024400000002</v>
      </c>
      <c r="O19" s="127">
        <v>158.83042932999999</v>
      </c>
      <c r="P19" s="127">
        <v>1.0147922899999999</v>
      </c>
      <c r="Q19" s="127"/>
      <c r="R19" s="127"/>
      <c r="S19" s="127"/>
    </row>
    <row r="20" spans="1:19" hidden="1" outlineLevel="1">
      <c r="A20" s="13">
        <v>40817</v>
      </c>
      <c r="B20" s="127">
        <v>17491.632833299998</v>
      </c>
      <c r="C20" s="127">
        <v>269.84378623999999</v>
      </c>
      <c r="D20" s="127">
        <v>0.49327133000000001</v>
      </c>
      <c r="E20" s="127">
        <v>269.35051491000002</v>
      </c>
      <c r="F20" s="127">
        <v>16.60533178</v>
      </c>
      <c r="G20" s="127">
        <v>1E-4</v>
      </c>
      <c r="H20" s="127">
        <v>16.60523178</v>
      </c>
      <c r="I20" s="127">
        <v>9110.42999719</v>
      </c>
      <c r="J20" s="127">
        <v>721.59053343999994</v>
      </c>
      <c r="K20" s="127">
        <v>8388.8394637500005</v>
      </c>
      <c r="L20" s="127">
        <v>8094.7537180899999</v>
      </c>
      <c r="M20" s="127">
        <v>8087.6445202699997</v>
      </c>
      <c r="N20" s="127">
        <v>7.1091978200000003</v>
      </c>
      <c r="O20" s="127">
        <v>346.45267193000001</v>
      </c>
      <c r="P20" s="127">
        <v>1.0141779</v>
      </c>
      <c r="Q20" s="127"/>
      <c r="R20" s="127"/>
      <c r="S20" s="127"/>
    </row>
    <row r="21" spans="1:19" hidden="1" outlineLevel="1">
      <c r="A21" s="13">
        <v>40848</v>
      </c>
      <c r="B21" s="127">
        <v>17457.270420010002</v>
      </c>
      <c r="C21" s="127">
        <v>270.31928402</v>
      </c>
      <c r="D21" s="127">
        <v>0.48152551999999998</v>
      </c>
      <c r="E21" s="127">
        <v>269.83775850000001</v>
      </c>
      <c r="F21" s="127">
        <v>16.58885188</v>
      </c>
      <c r="G21" s="127">
        <v>0</v>
      </c>
      <c r="H21" s="127">
        <v>16.58885188</v>
      </c>
      <c r="I21" s="127">
        <v>9215.1554485500001</v>
      </c>
      <c r="J21" s="127">
        <v>726.93821051999998</v>
      </c>
      <c r="K21" s="127">
        <v>8488.2172380299999</v>
      </c>
      <c r="L21" s="127">
        <v>7955.2068355600004</v>
      </c>
      <c r="M21" s="127">
        <v>7948.3885586099996</v>
      </c>
      <c r="N21" s="127">
        <v>6.8182769499999996</v>
      </c>
      <c r="O21" s="127">
        <v>326.09320701000001</v>
      </c>
      <c r="P21" s="127">
        <v>1.02762961</v>
      </c>
      <c r="Q21" s="127"/>
      <c r="R21" s="127"/>
      <c r="S21" s="127"/>
    </row>
    <row r="22" spans="1:19" hidden="1" outlineLevel="1">
      <c r="A22" s="13">
        <v>40878</v>
      </c>
      <c r="B22" s="127">
        <v>16899.47871032</v>
      </c>
      <c r="C22" s="127">
        <v>116.42683512000001</v>
      </c>
      <c r="D22" s="127">
        <v>0.4703368</v>
      </c>
      <c r="E22" s="127">
        <v>115.95649831999999</v>
      </c>
      <c r="F22" s="127">
        <v>16.592515550000002</v>
      </c>
      <c r="G22" s="127">
        <v>0</v>
      </c>
      <c r="H22" s="127">
        <v>16.592515550000002</v>
      </c>
      <c r="I22" s="127">
        <v>8808.0678941400001</v>
      </c>
      <c r="J22" s="127">
        <v>617.44767264999996</v>
      </c>
      <c r="K22" s="127">
        <v>8190.6202214900004</v>
      </c>
      <c r="L22" s="127">
        <v>7958.3914655099998</v>
      </c>
      <c r="M22" s="127">
        <v>7951.7120561700003</v>
      </c>
      <c r="N22" s="127">
        <v>6.6794093400000003</v>
      </c>
      <c r="O22" s="127">
        <v>455.15933121</v>
      </c>
      <c r="P22" s="127">
        <v>1.0257088400000001</v>
      </c>
      <c r="Q22" s="127"/>
      <c r="R22" s="127"/>
      <c r="S22" s="127"/>
    </row>
    <row r="23" spans="1:19" hidden="1" outlineLevel="1">
      <c r="A23" s="13">
        <v>40909</v>
      </c>
      <c r="B23" s="127">
        <v>16823.728744569999</v>
      </c>
      <c r="C23" s="127">
        <v>168.33170547</v>
      </c>
      <c r="D23" s="127">
        <v>0.40857598000000001</v>
      </c>
      <c r="E23" s="127">
        <v>167.92312949000001</v>
      </c>
      <c r="F23" s="127">
        <v>16.596564300000001</v>
      </c>
      <c r="G23" s="127">
        <v>0</v>
      </c>
      <c r="H23" s="127">
        <v>16.596564300000001</v>
      </c>
      <c r="I23" s="127">
        <v>8750.2061959799994</v>
      </c>
      <c r="J23" s="127">
        <v>661.79254723999998</v>
      </c>
      <c r="K23" s="127">
        <v>8088.4136487400001</v>
      </c>
      <c r="L23" s="127">
        <v>7888.59427882</v>
      </c>
      <c r="M23" s="127">
        <v>7881.7191223399996</v>
      </c>
      <c r="N23" s="127">
        <v>6.8751564800000002</v>
      </c>
      <c r="O23" s="127">
        <v>283.32122063999998</v>
      </c>
      <c r="P23" s="127">
        <v>1.00461237</v>
      </c>
      <c r="Q23" s="127"/>
      <c r="R23" s="127"/>
      <c r="S23" s="127"/>
    </row>
    <row r="24" spans="1:19" hidden="1" outlineLevel="1">
      <c r="A24" s="13">
        <v>40940</v>
      </c>
      <c r="B24" s="127">
        <v>16902.574766310001</v>
      </c>
      <c r="C24" s="127">
        <v>157.48380943000001</v>
      </c>
      <c r="D24" s="127">
        <v>0.33191833999999998</v>
      </c>
      <c r="E24" s="127">
        <v>157.15189108999999</v>
      </c>
      <c r="F24" s="127">
        <v>16.58021789</v>
      </c>
      <c r="G24" s="127">
        <v>0</v>
      </c>
      <c r="H24" s="127">
        <v>16.58021789</v>
      </c>
      <c r="I24" s="127">
        <v>8972.7893934700005</v>
      </c>
      <c r="J24" s="127">
        <v>693.77585361000001</v>
      </c>
      <c r="K24" s="127">
        <v>8279.0135398599996</v>
      </c>
      <c r="L24" s="127">
        <v>7755.7213455199999</v>
      </c>
      <c r="M24" s="127">
        <v>7750.1361381099996</v>
      </c>
      <c r="N24" s="127">
        <v>5.5852074099999998</v>
      </c>
      <c r="O24" s="127">
        <v>362.52375327999999</v>
      </c>
      <c r="P24" s="127">
        <v>1.0099366000000001</v>
      </c>
      <c r="Q24" s="127"/>
      <c r="R24" s="127"/>
      <c r="S24" s="127"/>
    </row>
    <row r="25" spans="1:19" hidden="1" outlineLevel="1">
      <c r="A25" s="13">
        <v>40969</v>
      </c>
      <c r="B25" s="127">
        <v>16781.454672119999</v>
      </c>
      <c r="C25" s="127">
        <v>169.94832885</v>
      </c>
      <c r="D25" s="127">
        <v>0.23573482000000001</v>
      </c>
      <c r="E25" s="127">
        <v>169.71259402999999</v>
      </c>
      <c r="F25" s="127">
        <v>16.59510208</v>
      </c>
      <c r="G25" s="127">
        <v>0</v>
      </c>
      <c r="H25" s="127">
        <v>16.59510208</v>
      </c>
      <c r="I25" s="127">
        <v>8930.97658882</v>
      </c>
      <c r="J25" s="127">
        <v>710.80247929999996</v>
      </c>
      <c r="K25" s="127">
        <v>8220.1741095199995</v>
      </c>
      <c r="L25" s="127">
        <v>7663.9346523699996</v>
      </c>
      <c r="M25" s="127">
        <v>7658.37531382</v>
      </c>
      <c r="N25" s="127">
        <v>5.5593385499999997</v>
      </c>
      <c r="O25" s="127">
        <v>362.33356421000002</v>
      </c>
      <c r="P25" s="127">
        <v>1.0119287100000001</v>
      </c>
      <c r="Q25" s="127"/>
      <c r="R25" s="127"/>
      <c r="S25" s="127"/>
    </row>
    <row r="26" spans="1:19" hidden="1" outlineLevel="1">
      <c r="A26" s="13">
        <v>41000</v>
      </c>
      <c r="B26" s="127">
        <v>17095.113159010001</v>
      </c>
      <c r="C26" s="127">
        <v>169.33940007000001</v>
      </c>
      <c r="D26" s="127">
        <v>8.3299999999999999E-6</v>
      </c>
      <c r="E26" s="127">
        <v>169.33939174</v>
      </c>
      <c r="F26" s="127">
        <v>11.88525931</v>
      </c>
      <c r="G26" s="127">
        <v>0</v>
      </c>
      <c r="H26" s="127">
        <v>11.88525931</v>
      </c>
      <c r="I26" s="127">
        <v>9184.8386912400001</v>
      </c>
      <c r="J26" s="127">
        <v>894.52133721999996</v>
      </c>
      <c r="K26" s="127">
        <v>8290.3173540200005</v>
      </c>
      <c r="L26" s="127">
        <v>7729.0498083900002</v>
      </c>
      <c r="M26" s="127">
        <v>7723.4625201199997</v>
      </c>
      <c r="N26" s="127">
        <v>5.5872882700000002</v>
      </c>
      <c r="O26" s="127">
        <v>250.48372547</v>
      </c>
      <c r="P26" s="127">
        <v>1.03342848</v>
      </c>
      <c r="Q26" s="127"/>
      <c r="R26" s="127"/>
      <c r="S26" s="127"/>
    </row>
    <row r="27" spans="1:19" hidden="1" outlineLevel="1">
      <c r="A27" s="13">
        <v>41030</v>
      </c>
      <c r="B27" s="127">
        <v>16943.047235530001</v>
      </c>
      <c r="C27" s="127">
        <v>170.10563429000001</v>
      </c>
      <c r="D27" s="127">
        <v>8.4999999999999999E-6</v>
      </c>
      <c r="E27" s="127">
        <v>170.10562579</v>
      </c>
      <c r="F27" s="127">
        <v>11.85853614</v>
      </c>
      <c r="G27" s="127">
        <v>0</v>
      </c>
      <c r="H27" s="127">
        <v>11.85853614</v>
      </c>
      <c r="I27" s="127">
        <v>9281.0159608100003</v>
      </c>
      <c r="J27" s="127">
        <v>959.03931220000004</v>
      </c>
      <c r="K27" s="127">
        <v>8321.9766486099998</v>
      </c>
      <c r="L27" s="127">
        <v>7480.0671042900003</v>
      </c>
      <c r="M27" s="127">
        <v>7474.7421413000002</v>
      </c>
      <c r="N27" s="127">
        <v>5.3249629900000004</v>
      </c>
      <c r="O27" s="127">
        <v>324.15870581000001</v>
      </c>
      <c r="P27" s="127">
        <v>1.02447278</v>
      </c>
      <c r="Q27" s="127"/>
      <c r="R27" s="127"/>
      <c r="S27" s="127"/>
    </row>
    <row r="28" spans="1:19" hidden="1" outlineLevel="1">
      <c r="A28" s="13">
        <v>41061</v>
      </c>
      <c r="B28" s="127">
        <v>16805.84811015</v>
      </c>
      <c r="C28" s="127">
        <v>121.45410681</v>
      </c>
      <c r="D28" s="127">
        <v>8.6400000000000003E-6</v>
      </c>
      <c r="E28" s="127">
        <v>121.45409816999999</v>
      </c>
      <c r="F28" s="127">
        <v>11.851864600000001</v>
      </c>
      <c r="G28" s="127">
        <v>0</v>
      </c>
      <c r="H28" s="127">
        <v>11.851864600000001</v>
      </c>
      <c r="I28" s="127">
        <v>9245.7774704599997</v>
      </c>
      <c r="J28" s="127">
        <v>881.51327574000004</v>
      </c>
      <c r="K28" s="127">
        <v>8364.2641947200009</v>
      </c>
      <c r="L28" s="127">
        <v>7426.7646682799996</v>
      </c>
      <c r="M28" s="127">
        <v>7421.4226697399999</v>
      </c>
      <c r="N28" s="127">
        <v>5.3419985399999996</v>
      </c>
      <c r="O28" s="127">
        <v>372.54209271000002</v>
      </c>
      <c r="P28" s="127">
        <v>1.0587215999999999</v>
      </c>
      <c r="Q28" s="127"/>
      <c r="R28" s="127"/>
      <c r="S28" s="127"/>
    </row>
    <row r="29" spans="1:19" hidden="1" outlineLevel="1">
      <c r="A29" s="13">
        <v>41091</v>
      </c>
      <c r="B29" s="127">
        <v>16780.067155770001</v>
      </c>
      <c r="C29" s="127">
        <v>128.21951473999999</v>
      </c>
      <c r="D29" s="127">
        <v>8.8200000000000003E-6</v>
      </c>
      <c r="E29" s="127">
        <v>128.21950591999999</v>
      </c>
      <c r="F29" s="127">
        <v>11.85604229</v>
      </c>
      <c r="G29" s="127">
        <v>0</v>
      </c>
      <c r="H29" s="127">
        <v>11.85604229</v>
      </c>
      <c r="I29" s="127">
        <v>9190.4177941800008</v>
      </c>
      <c r="J29" s="127">
        <v>875.27374308000003</v>
      </c>
      <c r="K29" s="127">
        <v>8315.1440511000001</v>
      </c>
      <c r="L29" s="127">
        <v>7449.5738045600001</v>
      </c>
      <c r="M29" s="127">
        <v>7444.4191244000003</v>
      </c>
      <c r="N29" s="127">
        <v>5.1546801599999998</v>
      </c>
      <c r="O29" s="127">
        <v>370.88511517000001</v>
      </c>
      <c r="P29" s="127">
        <v>1.0501419999999999</v>
      </c>
      <c r="Q29" s="127"/>
      <c r="R29" s="127"/>
      <c r="S29" s="127"/>
    </row>
    <row r="30" spans="1:19" hidden="1" outlineLevel="1">
      <c r="A30" s="13">
        <v>41122</v>
      </c>
      <c r="B30" s="127">
        <v>16750.92533152</v>
      </c>
      <c r="C30" s="127">
        <v>138.61454699000001</v>
      </c>
      <c r="D30" s="127">
        <v>5.9580000000000002E-5</v>
      </c>
      <c r="E30" s="127">
        <v>138.61448741000001</v>
      </c>
      <c r="F30" s="127">
        <v>11.85328655</v>
      </c>
      <c r="G30" s="127">
        <v>0</v>
      </c>
      <c r="H30" s="127">
        <v>11.85328655</v>
      </c>
      <c r="I30" s="127">
        <v>9174.2933281999995</v>
      </c>
      <c r="J30" s="127">
        <v>889.28645554000002</v>
      </c>
      <c r="K30" s="127">
        <v>8285.0068726600002</v>
      </c>
      <c r="L30" s="127">
        <v>7426.1641697799996</v>
      </c>
      <c r="M30" s="127">
        <v>7420.9045759600003</v>
      </c>
      <c r="N30" s="127">
        <v>5.2595938200000001</v>
      </c>
      <c r="O30" s="127">
        <v>209.55798181</v>
      </c>
      <c r="P30" s="127">
        <v>1.0496137999999999</v>
      </c>
      <c r="Q30" s="127"/>
      <c r="R30" s="127"/>
      <c r="S30" s="127"/>
    </row>
    <row r="31" spans="1:19" hidden="1" outlineLevel="1">
      <c r="A31" s="13">
        <v>41153</v>
      </c>
      <c r="B31" s="127">
        <v>16772.895545650001</v>
      </c>
      <c r="C31" s="127">
        <v>139.00847400999999</v>
      </c>
      <c r="D31" s="127">
        <v>6.0760000000000001E-5</v>
      </c>
      <c r="E31" s="127">
        <v>139.00841324999999</v>
      </c>
      <c r="F31" s="127">
        <v>11.85951386</v>
      </c>
      <c r="G31" s="127">
        <v>0</v>
      </c>
      <c r="H31" s="127">
        <v>11.85951386</v>
      </c>
      <c r="I31" s="127">
        <v>9239.2107786800007</v>
      </c>
      <c r="J31" s="127">
        <v>827.81388272000004</v>
      </c>
      <c r="K31" s="127">
        <v>8411.3968959600006</v>
      </c>
      <c r="L31" s="127">
        <v>7382.8167790999996</v>
      </c>
      <c r="M31" s="127">
        <v>7377.4597547900003</v>
      </c>
      <c r="N31" s="127">
        <v>5.3570243099999999</v>
      </c>
      <c r="O31" s="127">
        <v>218.29618323</v>
      </c>
      <c r="P31" s="127">
        <v>1.0479865900000001</v>
      </c>
      <c r="Q31" s="127"/>
      <c r="R31" s="127"/>
      <c r="S31" s="127"/>
    </row>
    <row r="32" spans="1:19" hidden="1" outlineLevel="1">
      <c r="A32" s="13">
        <v>41183</v>
      </c>
      <c r="B32" s="127">
        <v>17042.250479080001</v>
      </c>
      <c r="C32" s="127">
        <v>136.65389271999999</v>
      </c>
      <c r="D32" s="127">
        <v>6.2150000000000006E-5</v>
      </c>
      <c r="E32" s="127">
        <v>136.65383057</v>
      </c>
      <c r="F32" s="127">
        <v>11.86161268</v>
      </c>
      <c r="G32" s="127">
        <v>0</v>
      </c>
      <c r="H32" s="127">
        <v>11.86161268</v>
      </c>
      <c r="I32" s="127">
        <v>9495.9866347400002</v>
      </c>
      <c r="J32" s="127">
        <v>838.52827774000002</v>
      </c>
      <c r="K32" s="127">
        <v>8657.4583569999995</v>
      </c>
      <c r="L32" s="127">
        <v>7397.7483389400004</v>
      </c>
      <c r="M32" s="127">
        <v>7392.0469204399997</v>
      </c>
      <c r="N32" s="127">
        <v>5.7014184999999999</v>
      </c>
      <c r="O32" s="127">
        <v>135.78304660000001</v>
      </c>
      <c r="P32" s="127">
        <v>1.04204809</v>
      </c>
      <c r="Q32" s="127"/>
      <c r="R32" s="127"/>
      <c r="S32" s="127"/>
    </row>
    <row r="33" spans="1:19" hidden="1" outlineLevel="1">
      <c r="A33" s="13">
        <v>41214</v>
      </c>
      <c r="B33" s="127">
        <v>16893.350242929999</v>
      </c>
      <c r="C33" s="127">
        <v>131.16499325000001</v>
      </c>
      <c r="D33" s="127">
        <v>6.3419999999999999E-5</v>
      </c>
      <c r="E33" s="127">
        <v>131.16492983000001</v>
      </c>
      <c r="F33" s="127">
        <v>11.84855275</v>
      </c>
      <c r="G33" s="127">
        <v>0</v>
      </c>
      <c r="H33" s="127">
        <v>11.84855275</v>
      </c>
      <c r="I33" s="127">
        <v>9570.9083419100007</v>
      </c>
      <c r="J33" s="127">
        <v>831.91742193000005</v>
      </c>
      <c r="K33" s="127">
        <v>8738.9909199800004</v>
      </c>
      <c r="L33" s="127">
        <v>7179.4283550199998</v>
      </c>
      <c r="M33" s="127">
        <v>7173.7118791100002</v>
      </c>
      <c r="N33" s="127">
        <v>5.7164759099999998</v>
      </c>
      <c r="O33" s="127">
        <v>245.0617957</v>
      </c>
      <c r="P33" s="127">
        <v>1.01074211</v>
      </c>
      <c r="Q33" s="127"/>
      <c r="R33" s="127"/>
      <c r="S33" s="127"/>
    </row>
    <row r="34" spans="1:19" hidden="1" outlineLevel="1">
      <c r="A34" s="13">
        <v>41244</v>
      </c>
      <c r="B34" s="127">
        <v>16637.82247436</v>
      </c>
      <c r="C34" s="127">
        <v>132.11978271000001</v>
      </c>
      <c r="D34" s="127">
        <v>6.4729999999999999E-5</v>
      </c>
      <c r="E34" s="127">
        <v>132.11971797999999</v>
      </c>
      <c r="F34" s="127">
        <v>11.85328655</v>
      </c>
      <c r="G34" s="127">
        <v>0</v>
      </c>
      <c r="H34" s="127">
        <v>11.85328655</v>
      </c>
      <c r="I34" s="127">
        <v>9342.9604553600002</v>
      </c>
      <c r="J34" s="127">
        <v>881.70476851000001</v>
      </c>
      <c r="K34" s="127">
        <v>8461.2556868499996</v>
      </c>
      <c r="L34" s="127">
        <v>7150.8889497399996</v>
      </c>
      <c r="M34" s="127">
        <v>7145.0899321500001</v>
      </c>
      <c r="N34" s="127">
        <v>5.7990175900000001</v>
      </c>
      <c r="O34" s="127">
        <v>256.31814723999997</v>
      </c>
      <c r="P34" s="127">
        <v>1.0186904699999999</v>
      </c>
      <c r="Q34" s="127"/>
      <c r="R34" s="127"/>
      <c r="S34" s="127"/>
    </row>
    <row r="35" spans="1:19" hidden="1" outlineLevel="1">
      <c r="A35" s="13">
        <v>41275</v>
      </c>
      <c r="B35" s="127">
        <v>16620.82663603</v>
      </c>
      <c r="C35" s="127">
        <v>131.79188973000001</v>
      </c>
      <c r="D35" s="127">
        <v>9.8035099999999997E-3</v>
      </c>
      <c r="E35" s="127">
        <v>131.78208622</v>
      </c>
      <c r="F35" s="127">
        <v>11.853688590000001</v>
      </c>
      <c r="G35" s="127">
        <v>0</v>
      </c>
      <c r="H35" s="127">
        <v>11.853688590000001</v>
      </c>
      <c r="I35" s="127">
        <v>9434.5610817100005</v>
      </c>
      <c r="J35" s="127">
        <v>858.67681227000003</v>
      </c>
      <c r="K35" s="127">
        <v>8575.8842694399991</v>
      </c>
      <c r="L35" s="127">
        <v>7042.619976</v>
      </c>
      <c r="M35" s="127">
        <v>7036.1975372200004</v>
      </c>
      <c r="N35" s="127">
        <v>6.4224387800000002</v>
      </c>
      <c r="O35" s="127">
        <v>97.915992410000001</v>
      </c>
      <c r="P35" s="127">
        <v>1.23292779</v>
      </c>
      <c r="Q35" s="127"/>
      <c r="R35" s="127"/>
      <c r="S35" s="127"/>
    </row>
    <row r="36" spans="1:19" hidden="1" outlineLevel="1">
      <c r="A36" s="13">
        <v>41306</v>
      </c>
      <c r="B36" s="127">
        <v>16161.70917934</v>
      </c>
      <c r="C36" s="127">
        <v>132.28445407999999</v>
      </c>
      <c r="D36" s="127">
        <v>2.263658E-2</v>
      </c>
      <c r="E36" s="127">
        <v>132.26181750000001</v>
      </c>
      <c r="F36" s="127">
        <v>11.83944831</v>
      </c>
      <c r="G36" s="127">
        <v>0</v>
      </c>
      <c r="H36" s="127">
        <v>11.83944831</v>
      </c>
      <c r="I36" s="127">
        <v>9061.3651332299996</v>
      </c>
      <c r="J36" s="127">
        <v>847.20971343999997</v>
      </c>
      <c r="K36" s="127">
        <v>8214.1554197900005</v>
      </c>
      <c r="L36" s="127">
        <v>6956.2201437200001</v>
      </c>
      <c r="M36" s="127">
        <v>6950.4327430200001</v>
      </c>
      <c r="N36" s="127">
        <v>5.7874007000000001</v>
      </c>
      <c r="O36" s="127">
        <v>98.391277009999996</v>
      </c>
      <c r="P36" s="127">
        <v>1.23818633</v>
      </c>
      <c r="Q36" s="127"/>
      <c r="R36" s="127"/>
      <c r="S36" s="127"/>
    </row>
    <row r="37" spans="1:19" hidden="1" outlineLevel="1">
      <c r="A37" s="13">
        <v>41334</v>
      </c>
      <c r="B37" s="127">
        <v>16154.33768456</v>
      </c>
      <c r="C37" s="127">
        <v>133.21946389999999</v>
      </c>
      <c r="D37" s="127">
        <v>2.393489E-2</v>
      </c>
      <c r="E37" s="127">
        <v>133.19552901</v>
      </c>
      <c r="F37" s="127">
        <v>11.853688590000001</v>
      </c>
      <c r="G37" s="127">
        <v>0</v>
      </c>
      <c r="H37" s="127">
        <v>11.853688590000001</v>
      </c>
      <c r="I37" s="127">
        <v>9079.5429205599994</v>
      </c>
      <c r="J37" s="127">
        <v>693.41800592000004</v>
      </c>
      <c r="K37" s="127">
        <v>8386.1249146400005</v>
      </c>
      <c r="L37" s="127">
        <v>6929.72161151</v>
      </c>
      <c r="M37" s="127">
        <v>6924.3567845300004</v>
      </c>
      <c r="N37" s="127">
        <v>5.3648269800000001</v>
      </c>
      <c r="O37" s="127">
        <v>180.533389</v>
      </c>
      <c r="P37" s="127">
        <v>1.25077696</v>
      </c>
      <c r="Q37" s="127"/>
      <c r="R37" s="127"/>
      <c r="S37" s="127"/>
    </row>
    <row r="38" spans="1:19" hidden="1" outlineLevel="1">
      <c r="A38" s="13">
        <v>41365</v>
      </c>
      <c r="B38" s="127">
        <v>16334.254002940001</v>
      </c>
      <c r="C38" s="127">
        <v>135.03392604000001</v>
      </c>
      <c r="D38" s="127">
        <v>3.3421529999999998E-2</v>
      </c>
      <c r="E38" s="127">
        <v>135.00050451000001</v>
      </c>
      <c r="F38" s="127">
        <v>11.85235694</v>
      </c>
      <c r="G38" s="127">
        <v>0</v>
      </c>
      <c r="H38" s="127">
        <v>11.85235694</v>
      </c>
      <c r="I38" s="127">
        <v>9253.9753809600006</v>
      </c>
      <c r="J38" s="127">
        <v>772.92898027000001</v>
      </c>
      <c r="K38" s="127">
        <v>8481.0464006900002</v>
      </c>
      <c r="L38" s="127">
        <v>6933.392339</v>
      </c>
      <c r="M38" s="127">
        <v>6928.2965973800001</v>
      </c>
      <c r="N38" s="127">
        <v>5.0957416200000001</v>
      </c>
      <c r="O38" s="127">
        <v>104.45061206</v>
      </c>
      <c r="P38" s="127">
        <v>1.2588215300000001</v>
      </c>
      <c r="Q38" s="127"/>
      <c r="R38" s="127"/>
      <c r="S38" s="127"/>
    </row>
    <row r="39" spans="1:19" hidden="1" outlineLevel="1">
      <c r="A39" s="13">
        <v>41395</v>
      </c>
      <c r="B39" s="127">
        <v>16069.98606565</v>
      </c>
      <c r="C39" s="127">
        <v>135.71125691</v>
      </c>
      <c r="D39" s="127">
        <v>3.2884959999999998E-2</v>
      </c>
      <c r="E39" s="127">
        <v>135.67837195000001</v>
      </c>
      <c r="F39" s="127">
        <v>11.86441793</v>
      </c>
      <c r="G39" s="127">
        <v>0</v>
      </c>
      <c r="H39" s="127">
        <v>11.86441793</v>
      </c>
      <c r="I39" s="127">
        <v>9009.7046904899998</v>
      </c>
      <c r="J39" s="127">
        <v>643.73741127999995</v>
      </c>
      <c r="K39" s="127">
        <v>8365.9672792099991</v>
      </c>
      <c r="L39" s="127">
        <v>6912.7057003199998</v>
      </c>
      <c r="M39" s="127">
        <v>6907.3247780900001</v>
      </c>
      <c r="N39" s="127">
        <v>5.3809222300000004</v>
      </c>
      <c r="O39" s="127">
        <v>121.05675343999999</v>
      </c>
      <c r="P39" s="127">
        <v>1.2496458800000001</v>
      </c>
      <c r="Q39" s="127"/>
      <c r="R39" s="127"/>
      <c r="S39" s="127"/>
    </row>
    <row r="40" spans="1:19" hidden="1" outlineLevel="1">
      <c r="A40" s="13">
        <v>41426</v>
      </c>
      <c r="B40" s="127">
        <v>15967.503837460001</v>
      </c>
      <c r="C40" s="127">
        <v>136.24781512000001</v>
      </c>
      <c r="D40" s="127">
        <v>3.6965659999999997E-2</v>
      </c>
      <c r="E40" s="127">
        <v>136.21084945999999</v>
      </c>
      <c r="F40" s="127">
        <v>11.8814665</v>
      </c>
      <c r="G40" s="127">
        <v>0</v>
      </c>
      <c r="H40" s="127">
        <v>11.8814665</v>
      </c>
      <c r="I40" s="127">
        <v>8941.42901342</v>
      </c>
      <c r="J40" s="127">
        <v>639.49821301999998</v>
      </c>
      <c r="K40" s="127">
        <v>8301.9308003999995</v>
      </c>
      <c r="L40" s="127">
        <v>6877.9455424199996</v>
      </c>
      <c r="M40" s="127">
        <v>6872.5788083999996</v>
      </c>
      <c r="N40" s="127">
        <v>5.36673402</v>
      </c>
      <c r="O40" s="127">
        <v>70.137047129999999</v>
      </c>
      <c r="P40" s="127">
        <v>1.23671566</v>
      </c>
      <c r="Q40" s="127"/>
      <c r="R40" s="127"/>
      <c r="S40" s="127"/>
    </row>
    <row r="41" spans="1:19" hidden="1" outlineLevel="1">
      <c r="A41" s="13">
        <v>41456</v>
      </c>
      <c r="B41" s="127">
        <v>15968.98538117</v>
      </c>
      <c r="C41" s="127">
        <v>136.88429692</v>
      </c>
      <c r="D41" s="127">
        <v>2.78026E-2</v>
      </c>
      <c r="E41" s="127">
        <v>136.85649432</v>
      </c>
      <c r="F41" s="127">
        <v>11.853688590000001</v>
      </c>
      <c r="G41" s="127">
        <v>0</v>
      </c>
      <c r="H41" s="127">
        <v>11.853688590000001</v>
      </c>
      <c r="I41" s="127">
        <v>8953.0633665099995</v>
      </c>
      <c r="J41" s="127">
        <v>826.00651313000003</v>
      </c>
      <c r="K41" s="127">
        <v>8127.0568533799997</v>
      </c>
      <c r="L41" s="127">
        <v>6867.1840291500002</v>
      </c>
      <c r="M41" s="127">
        <v>6861.6831351500005</v>
      </c>
      <c r="N41" s="127">
        <v>5.5008939999999997</v>
      </c>
      <c r="O41" s="127">
        <v>222.32271358</v>
      </c>
      <c r="P41" s="127">
        <v>1.23546858</v>
      </c>
      <c r="Q41" s="127"/>
      <c r="R41" s="127"/>
      <c r="S41" s="127"/>
    </row>
    <row r="42" spans="1:19" hidden="1" outlineLevel="1">
      <c r="A42" s="13">
        <v>41487</v>
      </c>
      <c r="B42" s="127">
        <v>15819.61531293</v>
      </c>
      <c r="C42" s="127">
        <v>139.16365916000001</v>
      </c>
      <c r="D42" s="127">
        <v>2.5957319999999999E-2</v>
      </c>
      <c r="E42" s="127">
        <v>139.13770184000001</v>
      </c>
      <c r="F42" s="127">
        <v>11.853688590000001</v>
      </c>
      <c r="G42" s="127">
        <v>0</v>
      </c>
      <c r="H42" s="127">
        <v>11.853688590000001</v>
      </c>
      <c r="I42" s="127">
        <v>8783.3010341699992</v>
      </c>
      <c r="J42" s="127">
        <v>819.86050753999996</v>
      </c>
      <c r="K42" s="127">
        <v>7963.44052663</v>
      </c>
      <c r="L42" s="127">
        <v>6885.2969310099998</v>
      </c>
      <c r="M42" s="127">
        <v>6879.7703358500003</v>
      </c>
      <c r="N42" s="127">
        <v>5.5265951600000003</v>
      </c>
      <c r="O42" s="127">
        <v>106.53681838999999</v>
      </c>
      <c r="P42" s="127">
        <v>1.2270349</v>
      </c>
      <c r="Q42" s="127"/>
      <c r="R42" s="127"/>
      <c r="S42" s="127"/>
    </row>
    <row r="43" spans="1:19" hidden="1" outlineLevel="1">
      <c r="A43" s="13">
        <v>41518</v>
      </c>
      <c r="B43" s="127">
        <v>15251.871278819999</v>
      </c>
      <c r="C43" s="127">
        <v>139.18830098999999</v>
      </c>
      <c r="D43" s="127">
        <v>3.3759020000000001E-2</v>
      </c>
      <c r="E43" s="127">
        <v>139.15454197</v>
      </c>
      <c r="F43" s="127">
        <v>11.848941829999999</v>
      </c>
      <c r="G43" s="127">
        <v>0</v>
      </c>
      <c r="H43" s="127">
        <v>11.848941829999999</v>
      </c>
      <c r="I43" s="127">
        <v>8393.5445339300004</v>
      </c>
      <c r="J43" s="127">
        <v>843.60462543000006</v>
      </c>
      <c r="K43" s="127">
        <v>7549.9399084999995</v>
      </c>
      <c r="L43" s="127">
        <v>6707.2895020699998</v>
      </c>
      <c r="M43" s="127">
        <v>6701.7252743700001</v>
      </c>
      <c r="N43" s="127">
        <v>5.5642277</v>
      </c>
      <c r="O43" s="127">
        <v>66.016544909999993</v>
      </c>
      <c r="P43" s="127">
        <v>1.2301448500000001</v>
      </c>
      <c r="Q43" s="127"/>
      <c r="R43" s="127"/>
      <c r="S43" s="127"/>
    </row>
    <row r="44" spans="1:19" hidden="1" outlineLevel="1">
      <c r="A44" s="13">
        <v>41548</v>
      </c>
      <c r="B44" s="127">
        <v>15062.581195319999</v>
      </c>
      <c r="C44" s="127">
        <v>139.37892977000001</v>
      </c>
      <c r="D44" s="127">
        <v>1.9250969999999999E-2</v>
      </c>
      <c r="E44" s="127">
        <v>139.35967880000001</v>
      </c>
      <c r="F44" s="127">
        <v>11.8536886</v>
      </c>
      <c r="G44" s="127">
        <v>0</v>
      </c>
      <c r="H44" s="127">
        <v>11.8536886</v>
      </c>
      <c r="I44" s="127">
        <v>8205.4741960800002</v>
      </c>
      <c r="J44" s="127">
        <v>819.52100537000001</v>
      </c>
      <c r="K44" s="127">
        <v>7385.9531907099999</v>
      </c>
      <c r="L44" s="127">
        <v>6705.8743808700001</v>
      </c>
      <c r="M44" s="127">
        <v>6700.5814600000003</v>
      </c>
      <c r="N44" s="127">
        <v>5.2929208699999997</v>
      </c>
      <c r="O44" s="127">
        <v>165.21155969</v>
      </c>
      <c r="P44" s="127">
        <v>1.21951703</v>
      </c>
      <c r="Q44" s="127"/>
      <c r="R44" s="127"/>
      <c r="S44" s="127"/>
    </row>
    <row r="45" spans="1:19" hidden="1" outlineLevel="1">
      <c r="A45" s="13">
        <v>41579</v>
      </c>
      <c r="B45" s="127">
        <v>15618.414669579999</v>
      </c>
      <c r="C45" s="127">
        <v>129.62800938999999</v>
      </c>
      <c r="D45" s="127">
        <v>1.0146540000000001E-2</v>
      </c>
      <c r="E45" s="127">
        <v>129.61786284999999</v>
      </c>
      <c r="F45" s="127">
        <v>11.848941829999999</v>
      </c>
      <c r="G45" s="127">
        <v>0</v>
      </c>
      <c r="H45" s="127">
        <v>11.848941829999999</v>
      </c>
      <c r="I45" s="127">
        <v>8895.6484806000008</v>
      </c>
      <c r="J45" s="127">
        <v>775.17664430000002</v>
      </c>
      <c r="K45" s="127">
        <v>8120.4718363000002</v>
      </c>
      <c r="L45" s="127">
        <v>6581.2892377600001</v>
      </c>
      <c r="M45" s="127">
        <v>6576.1204285699996</v>
      </c>
      <c r="N45" s="127">
        <v>5.1688091900000002</v>
      </c>
      <c r="O45" s="127">
        <v>166.13122726</v>
      </c>
      <c r="P45" s="127">
        <v>1.2265910900000001</v>
      </c>
      <c r="Q45" s="127"/>
      <c r="R45" s="127"/>
      <c r="S45" s="127"/>
    </row>
    <row r="46" spans="1:19" hidden="1" outlineLevel="1">
      <c r="A46" s="13">
        <v>41609</v>
      </c>
      <c r="B46" s="127">
        <v>15501.96147237</v>
      </c>
      <c r="C46" s="127">
        <v>132.24744411</v>
      </c>
      <c r="D46" s="127">
        <v>2.7888019999999999E-2</v>
      </c>
      <c r="E46" s="127">
        <v>132.21955609</v>
      </c>
      <c r="F46" s="127">
        <v>11.7065866</v>
      </c>
      <c r="G46" s="127">
        <v>0</v>
      </c>
      <c r="H46" s="127">
        <v>11.7065866</v>
      </c>
      <c r="I46" s="127">
        <v>8728.1553508500001</v>
      </c>
      <c r="J46" s="127">
        <v>840.65219766999996</v>
      </c>
      <c r="K46" s="127">
        <v>7887.5031531799996</v>
      </c>
      <c r="L46" s="127">
        <v>6629.8520908099999</v>
      </c>
      <c r="M46" s="127">
        <v>6612.6517633000003</v>
      </c>
      <c r="N46" s="127">
        <v>17.200327510000001</v>
      </c>
      <c r="O46" s="127">
        <v>127.59073207</v>
      </c>
      <c r="P46" s="127">
        <v>1.21553939</v>
      </c>
      <c r="Q46" s="127"/>
      <c r="R46" s="127"/>
      <c r="S46" s="127"/>
    </row>
    <row r="47" spans="1:19" hidden="1" outlineLevel="1">
      <c r="A47" s="13">
        <v>41640</v>
      </c>
      <c r="B47" s="127">
        <v>15713.06955631</v>
      </c>
      <c r="C47" s="127">
        <v>134.15353949000001</v>
      </c>
      <c r="D47" s="127">
        <v>2.7222199999999998E-2</v>
      </c>
      <c r="E47" s="127">
        <v>134.12631729</v>
      </c>
      <c r="F47" s="127">
        <v>11.853736319999999</v>
      </c>
      <c r="G47" s="127">
        <v>0</v>
      </c>
      <c r="H47" s="127">
        <v>11.853736319999999</v>
      </c>
      <c r="I47" s="127">
        <v>8976.6470596199997</v>
      </c>
      <c r="J47" s="127">
        <v>1198.3567022899999</v>
      </c>
      <c r="K47" s="127">
        <v>7778.29035733</v>
      </c>
      <c r="L47" s="127">
        <v>6590.4152208799997</v>
      </c>
      <c r="M47" s="127">
        <v>6573.1395675699996</v>
      </c>
      <c r="N47" s="127">
        <v>17.275653309999999</v>
      </c>
      <c r="O47" s="127">
        <v>206.42427348000001</v>
      </c>
      <c r="P47" s="127">
        <v>1.2259545000000001</v>
      </c>
      <c r="Q47" s="127"/>
      <c r="R47" s="127"/>
      <c r="S47" s="127"/>
    </row>
    <row r="48" spans="1:19" hidden="1" outlineLevel="1">
      <c r="A48" s="13">
        <v>41671</v>
      </c>
      <c r="B48" s="127">
        <v>17635.212962220001</v>
      </c>
      <c r="C48" s="127">
        <v>139.36579044999999</v>
      </c>
      <c r="D48" s="127">
        <v>3.2923729999999998E-2</v>
      </c>
      <c r="E48" s="127">
        <v>139.33286672</v>
      </c>
      <c r="F48" s="127">
        <v>11.839496929999999</v>
      </c>
      <c r="G48" s="127">
        <v>0</v>
      </c>
      <c r="H48" s="127">
        <v>11.839496929999999</v>
      </c>
      <c r="I48" s="127">
        <v>10397.64720766</v>
      </c>
      <c r="J48" s="127">
        <v>1448.73160164</v>
      </c>
      <c r="K48" s="127">
        <v>8948.9156060200003</v>
      </c>
      <c r="L48" s="127">
        <v>7086.3604671800003</v>
      </c>
      <c r="M48" s="127">
        <v>7064.7403243500003</v>
      </c>
      <c r="N48" s="127">
        <v>21.620142829999999</v>
      </c>
      <c r="O48" s="127">
        <v>156.65825570999999</v>
      </c>
      <c r="P48" s="127">
        <v>1.31076093</v>
      </c>
      <c r="Q48" s="127"/>
      <c r="R48" s="127"/>
      <c r="S48" s="127"/>
    </row>
    <row r="49" spans="1:19" hidden="1" outlineLevel="1">
      <c r="A49" s="13">
        <v>41699</v>
      </c>
      <c r="B49" s="127">
        <v>18189.00050659</v>
      </c>
      <c r="C49" s="127">
        <v>140.83321932999999</v>
      </c>
      <c r="D49" s="127">
        <v>4.5270199999999997E-3</v>
      </c>
      <c r="E49" s="127">
        <v>140.82869231000001</v>
      </c>
      <c r="F49" s="127">
        <v>7.8456286000000004</v>
      </c>
      <c r="G49" s="127">
        <v>0</v>
      </c>
      <c r="H49" s="127">
        <v>7.8456286000000004</v>
      </c>
      <c r="I49" s="127">
        <v>10790.845594070001</v>
      </c>
      <c r="J49" s="127">
        <v>1524.04174958</v>
      </c>
      <c r="K49" s="127">
        <v>9266.8038444899994</v>
      </c>
      <c r="L49" s="127">
        <v>7249.4760645899996</v>
      </c>
      <c r="M49" s="127">
        <v>7225.7975933099997</v>
      </c>
      <c r="N49" s="127">
        <v>23.67847128</v>
      </c>
      <c r="O49" s="127">
        <v>68.528479669999996</v>
      </c>
      <c r="P49" s="127">
        <v>1.35724136</v>
      </c>
      <c r="Q49" s="127"/>
      <c r="R49" s="127"/>
      <c r="S49" s="127"/>
    </row>
    <row r="50" spans="1:19" hidden="1" outlineLevel="1">
      <c r="A50" s="13">
        <v>41730</v>
      </c>
      <c r="B50" s="127">
        <v>18466.623340729999</v>
      </c>
      <c r="C50" s="127">
        <v>140.76510847</v>
      </c>
      <c r="D50" s="127">
        <v>1.9418479999999998E-2</v>
      </c>
      <c r="E50" s="127">
        <v>140.74568998999999</v>
      </c>
      <c r="F50" s="127">
        <v>7.8122820800000001</v>
      </c>
      <c r="G50" s="127">
        <v>0</v>
      </c>
      <c r="H50" s="127">
        <v>7.8122820800000001</v>
      </c>
      <c r="I50" s="127">
        <v>11029.805189680001</v>
      </c>
      <c r="J50" s="127">
        <v>1438.6978919799999</v>
      </c>
      <c r="K50" s="127">
        <v>9591.1072977000003</v>
      </c>
      <c r="L50" s="127">
        <v>7288.2407604999999</v>
      </c>
      <c r="M50" s="127">
        <v>7253.5987507600003</v>
      </c>
      <c r="N50" s="127">
        <v>34.642009739999999</v>
      </c>
      <c r="O50" s="127">
        <v>22.8733133</v>
      </c>
      <c r="P50" s="127">
        <v>1.36717982</v>
      </c>
      <c r="Q50" s="127"/>
      <c r="R50" s="127"/>
      <c r="S50" s="127"/>
    </row>
    <row r="51" spans="1:19" hidden="1" outlineLevel="1">
      <c r="A51" s="13">
        <v>41760</v>
      </c>
      <c r="B51" s="127">
        <v>18308.40440842</v>
      </c>
      <c r="C51" s="127">
        <v>139.76860073</v>
      </c>
      <c r="D51" s="127">
        <v>2.1638279999999999E-2</v>
      </c>
      <c r="E51" s="127">
        <v>139.74696245000001</v>
      </c>
      <c r="F51" s="127">
        <v>7.8126683000000003</v>
      </c>
      <c r="G51" s="127">
        <v>0</v>
      </c>
      <c r="H51" s="127">
        <v>7.8126683000000003</v>
      </c>
      <c r="I51" s="127">
        <v>10930.31713003</v>
      </c>
      <c r="J51" s="127">
        <v>1355.0879721599999</v>
      </c>
      <c r="K51" s="127">
        <v>9575.2291578700006</v>
      </c>
      <c r="L51" s="127">
        <v>7230.5060093599996</v>
      </c>
      <c r="M51" s="127">
        <v>7195.0021548599998</v>
      </c>
      <c r="N51" s="127">
        <v>35.503854500000003</v>
      </c>
      <c r="O51" s="127">
        <v>10.17986709</v>
      </c>
      <c r="P51" s="127">
        <v>1.20245406</v>
      </c>
      <c r="Q51" s="127"/>
      <c r="R51" s="127"/>
      <c r="S51" s="127"/>
    </row>
    <row r="52" spans="1:19" hidden="1" outlineLevel="1">
      <c r="A52" s="13">
        <v>41791</v>
      </c>
      <c r="B52" s="127">
        <v>16833.279815310001</v>
      </c>
      <c r="C52" s="127">
        <v>140.60302856000001</v>
      </c>
      <c r="D52" s="127">
        <v>3.0826530000000001E-2</v>
      </c>
      <c r="E52" s="127">
        <v>140.57220203</v>
      </c>
      <c r="F52" s="127">
        <v>3.79390026</v>
      </c>
      <c r="G52" s="127">
        <v>0</v>
      </c>
      <c r="H52" s="127">
        <v>3.79390026</v>
      </c>
      <c r="I52" s="127">
        <v>10071.143198919999</v>
      </c>
      <c r="J52" s="127">
        <v>1220.7684592099999</v>
      </c>
      <c r="K52" s="127">
        <v>8850.3747397099996</v>
      </c>
      <c r="L52" s="127">
        <v>6617.7396875699997</v>
      </c>
      <c r="M52" s="127">
        <v>6582.0890715899995</v>
      </c>
      <c r="N52" s="127">
        <v>35.650615979999998</v>
      </c>
      <c r="O52" s="127">
        <v>72.885360849999998</v>
      </c>
      <c r="P52" s="127">
        <v>0.35123491000000001</v>
      </c>
      <c r="Q52" s="127"/>
      <c r="R52" s="127"/>
      <c r="S52" s="127"/>
    </row>
    <row r="53" spans="1:19" hidden="1" outlineLevel="1">
      <c r="A53" s="13">
        <v>41821</v>
      </c>
      <c r="B53" s="127">
        <v>16883.124311840002</v>
      </c>
      <c r="C53" s="127">
        <v>142.41752382999999</v>
      </c>
      <c r="D53" s="127">
        <v>8.6013800000000005E-3</v>
      </c>
      <c r="E53" s="127">
        <v>142.40892245000001</v>
      </c>
      <c r="F53" s="127">
        <v>3.7531296900000002</v>
      </c>
      <c r="G53" s="127">
        <v>0</v>
      </c>
      <c r="H53" s="127">
        <v>3.7531296900000002</v>
      </c>
      <c r="I53" s="127">
        <v>10097.008578720001</v>
      </c>
      <c r="J53" s="127">
        <v>1166.5115844899999</v>
      </c>
      <c r="K53" s="127">
        <v>8930.4969942299995</v>
      </c>
      <c r="L53" s="127">
        <v>6639.9450796000001</v>
      </c>
      <c r="M53" s="127">
        <v>6603.6119818099996</v>
      </c>
      <c r="N53" s="127">
        <v>36.333097789999997</v>
      </c>
      <c r="O53" s="127">
        <v>92.094147849999999</v>
      </c>
      <c r="P53" s="127">
        <v>0.35363234999999998</v>
      </c>
      <c r="Q53" s="127"/>
      <c r="R53" s="127"/>
      <c r="S53" s="127"/>
    </row>
    <row r="54" spans="1:19" hidden="1" outlineLevel="1">
      <c r="A54" s="13">
        <v>41852</v>
      </c>
      <c r="B54" s="127">
        <v>18171.322688749999</v>
      </c>
      <c r="C54" s="127">
        <v>145.64471273000001</v>
      </c>
      <c r="D54" s="127">
        <v>5.0348499999999996E-3</v>
      </c>
      <c r="E54" s="127">
        <v>145.63967787999999</v>
      </c>
      <c r="F54" s="127">
        <v>3.7531296900000002</v>
      </c>
      <c r="G54" s="127">
        <v>0</v>
      </c>
      <c r="H54" s="127">
        <v>3.7531296900000002</v>
      </c>
      <c r="I54" s="127">
        <v>11065.793532670001</v>
      </c>
      <c r="J54" s="127">
        <v>1286.25264642</v>
      </c>
      <c r="K54" s="127">
        <v>9779.5408862500008</v>
      </c>
      <c r="L54" s="127">
        <v>6956.1313136600002</v>
      </c>
      <c r="M54" s="127">
        <v>6920.6043736800002</v>
      </c>
      <c r="N54" s="127">
        <v>35.526939980000002</v>
      </c>
      <c r="O54" s="127">
        <v>8.878925E-2</v>
      </c>
      <c r="P54" s="127">
        <v>0.38605002999999999</v>
      </c>
      <c r="Q54" s="127"/>
      <c r="R54" s="127"/>
      <c r="S54" s="127"/>
    </row>
    <row r="55" spans="1:19" hidden="1" outlineLevel="1">
      <c r="A55" s="13">
        <v>41883</v>
      </c>
      <c r="B55" s="127">
        <v>17395.966884239999</v>
      </c>
      <c r="C55" s="127">
        <v>148.83291102000001</v>
      </c>
      <c r="D55" s="127">
        <v>1.2707609999999999E-2</v>
      </c>
      <c r="E55" s="127">
        <v>148.82020341</v>
      </c>
      <c r="F55" s="127">
        <v>0</v>
      </c>
      <c r="G55" s="127">
        <v>0</v>
      </c>
      <c r="H55" s="127">
        <v>0</v>
      </c>
      <c r="I55" s="127">
        <v>10625.669756339999</v>
      </c>
      <c r="J55" s="127">
        <v>1234.9817139500001</v>
      </c>
      <c r="K55" s="127">
        <v>9390.6880423900002</v>
      </c>
      <c r="L55" s="127">
        <v>6621.4642168800001</v>
      </c>
      <c r="M55" s="127">
        <v>6619.0517046300001</v>
      </c>
      <c r="N55" s="127">
        <v>2.4125122499999998</v>
      </c>
      <c r="O55" s="127">
        <v>5.1085982699999999</v>
      </c>
      <c r="P55" s="127">
        <v>0.49952275000000002</v>
      </c>
      <c r="Q55" s="127"/>
      <c r="R55" s="127"/>
      <c r="S55" s="127"/>
    </row>
    <row r="56" spans="1:19" hidden="1" outlineLevel="1">
      <c r="A56" s="13">
        <v>41913</v>
      </c>
      <c r="B56" s="127">
        <v>17052.810350309999</v>
      </c>
      <c r="C56" s="127">
        <v>148.94742668000001</v>
      </c>
      <c r="D56" s="127">
        <v>2.8275700000000002E-3</v>
      </c>
      <c r="E56" s="127">
        <v>148.94459911000001</v>
      </c>
      <c r="F56" s="127">
        <v>0</v>
      </c>
      <c r="G56" s="127">
        <v>0</v>
      </c>
      <c r="H56" s="127">
        <v>0</v>
      </c>
      <c r="I56" s="127">
        <v>10381.121965370001</v>
      </c>
      <c r="J56" s="127">
        <v>1236.80710316</v>
      </c>
      <c r="K56" s="127">
        <v>9144.3148622099998</v>
      </c>
      <c r="L56" s="127">
        <v>6522.7409582600003</v>
      </c>
      <c r="M56" s="127">
        <v>6520.3581207400002</v>
      </c>
      <c r="N56" s="127">
        <v>2.3828375199999998</v>
      </c>
      <c r="O56" s="127">
        <v>90.142416179999998</v>
      </c>
      <c r="P56" s="127">
        <v>0.34934001999999997</v>
      </c>
      <c r="Q56" s="127"/>
      <c r="R56" s="127"/>
      <c r="S56" s="127"/>
    </row>
    <row r="57" spans="1:19" hidden="1" outlineLevel="1">
      <c r="A57" s="13">
        <v>41944</v>
      </c>
      <c r="B57" s="127">
        <v>18156.181064749999</v>
      </c>
      <c r="C57" s="127">
        <v>153.18823798</v>
      </c>
      <c r="D57" s="127">
        <v>6.9863099999999999E-3</v>
      </c>
      <c r="E57" s="127">
        <v>153.18125166999999</v>
      </c>
      <c r="F57" s="127">
        <v>0</v>
      </c>
      <c r="G57" s="127">
        <v>0</v>
      </c>
      <c r="H57" s="127">
        <v>0</v>
      </c>
      <c r="I57" s="127">
        <v>11167.4697555</v>
      </c>
      <c r="J57" s="127">
        <v>1401.16552652</v>
      </c>
      <c r="K57" s="127">
        <v>9766.3042289799996</v>
      </c>
      <c r="L57" s="127">
        <v>6835.5230712700004</v>
      </c>
      <c r="M57" s="127">
        <v>6832.5553825899997</v>
      </c>
      <c r="N57" s="127">
        <v>2.9676886800000002</v>
      </c>
      <c r="O57" s="127">
        <v>32.105446989999997</v>
      </c>
      <c r="P57" s="127">
        <v>0.57920731000000003</v>
      </c>
      <c r="Q57" s="127"/>
      <c r="R57" s="127"/>
      <c r="S57" s="127"/>
    </row>
    <row r="58" spans="1:19" hidden="1" outlineLevel="1">
      <c r="A58" s="13">
        <v>41974</v>
      </c>
      <c r="B58" s="127">
        <v>18132.1380216</v>
      </c>
      <c r="C58" s="127">
        <v>154.86493555000001</v>
      </c>
      <c r="D58" s="127">
        <v>5.9576400000000002E-3</v>
      </c>
      <c r="E58" s="127">
        <v>154.85897790999999</v>
      </c>
      <c r="F58" s="127">
        <v>0</v>
      </c>
      <c r="G58" s="127">
        <v>0</v>
      </c>
      <c r="H58" s="127">
        <v>0</v>
      </c>
      <c r="I58" s="127">
        <v>11078.48438849</v>
      </c>
      <c r="J58" s="127">
        <v>1452.4333250300001</v>
      </c>
      <c r="K58" s="127">
        <v>9626.0510634599996</v>
      </c>
      <c r="L58" s="127">
        <v>6898.7886975600004</v>
      </c>
      <c r="M58" s="127">
        <v>6895.7197313400002</v>
      </c>
      <c r="N58" s="127">
        <v>3.0689662200000001</v>
      </c>
      <c r="O58" s="127">
        <v>160.17476919999999</v>
      </c>
      <c r="P58" s="127">
        <v>0.33686506999999999</v>
      </c>
      <c r="Q58" s="127"/>
      <c r="R58" s="127"/>
      <c r="S58" s="127"/>
    </row>
    <row r="59" spans="1:19" hidden="1" outlineLevel="1">
      <c r="A59" s="13">
        <v>42005</v>
      </c>
      <c r="B59" s="127">
        <v>18226.837456599998</v>
      </c>
      <c r="C59" s="127">
        <v>145.86564447000001</v>
      </c>
      <c r="D59" s="127">
        <v>4.7719199999999998E-3</v>
      </c>
      <c r="E59" s="127">
        <v>145.86087255000001</v>
      </c>
      <c r="F59" s="127">
        <v>0</v>
      </c>
      <c r="G59" s="127">
        <v>0</v>
      </c>
      <c r="H59" s="127">
        <v>0</v>
      </c>
      <c r="I59" s="127">
        <v>11207.31905547</v>
      </c>
      <c r="J59" s="127">
        <v>1484.8823793199999</v>
      </c>
      <c r="K59" s="127">
        <v>9722.4366761500005</v>
      </c>
      <c r="L59" s="127">
        <v>6873.6527566599998</v>
      </c>
      <c r="M59" s="127">
        <v>6870.9926108099999</v>
      </c>
      <c r="N59" s="127">
        <v>2.6601458500000001</v>
      </c>
      <c r="O59" s="127">
        <v>178.16906134999999</v>
      </c>
      <c r="P59" s="127">
        <v>0.14655777</v>
      </c>
      <c r="Q59" s="127"/>
      <c r="R59" s="127"/>
      <c r="S59" s="127"/>
    </row>
    <row r="60" spans="1:19" hidden="1" outlineLevel="1">
      <c r="A60" s="13">
        <v>42036</v>
      </c>
      <c r="B60" s="127">
        <v>25350.25024705</v>
      </c>
      <c r="C60" s="127">
        <v>236.25176880000001</v>
      </c>
      <c r="D60" s="127">
        <v>2.08E-6</v>
      </c>
      <c r="E60" s="127">
        <v>236.25176672000001</v>
      </c>
      <c r="F60" s="127">
        <v>0</v>
      </c>
      <c r="G60" s="127">
        <v>0</v>
      </c>
      <c r="H60" s="127">
        <v>0</v>
      </c>
      <c r="I60" s="127">
        <v>16307.66379644</v>
      </c>
      <c r="J60" s="127">
        <v>2431.0178203800001</v>
      </c>
      <c r="K60" s="127">
        <v>13876.645976059999</v>
      </c>
      <c r="L60" s="127">
        <v>8806.3346818099999</v>
      </c>
      <c r="M60" s="127">
        <v>8802.3606153799992</v>
      </c>
      <c r="N60" s="127">
        <v>3.9740664300000001</v>
      </c>
      <c r="O60" s="127">
        <v>195.25934988</v>
      </c>
      <c r="P60" s="127">
        <v>0.18359473000000001</v>
      </c>
      <c r="Q60" s="127"/>
      <c r="R60" s="127"/>
      <c r="S60" s="127"/>
    </row>
    <row r="61" spans="1:19" hidden="1" outlineLevel="1">
      <c r="A61" s="13">
        <v>42064</v>
      </c>
      <c r="B61" s="127">
        <v>22813.423820150001</v>
      </c>
      <c r="C61" s="127">
        <v>233.11491935000001</v>
      </c>
      <c r="D61" s="127">
        <v>6.758E-5</v>
      </c>
      <c r="E61" s="127">
        <v>233.11485177</v>
      </c>
      <c r="F61" s="127">
        <v>0</v>
      </c>
      <c r="G61" s="127">
        <v>0</v>
      </c>
      <c r="H61" s="127">
        <v>0</v>
      </c>
      <c r="I61" s="127">
        <v>14603.764535169999</v>
      </c>
      <c r="J61" s="127">
        <v>2066.4026018300001</v>
      </c>
      <c r="K61" s="127">
        <v>12537.36193334</v>
      </c>
      <c r="L61" s="127">
        <v>7976.5443656300004</v>
      </c>
      <c r="M61" s="127">
        <v>7973.3465884099996</v>
      </c>
      <c r="N61" s="127">
        <v>3.1977772199999999</v>
      </c>
      <c r="O61" s="127">
        <v>61.19858584</v>
      </c>
      <c r="P61" s="127">
        <v>0.18971550000000001</v>
      </c>
      <c r="Q61" s="127"/>
      <c r="R61" s="127"/>
      <c r="S61" s="127"/>
    </row>
    <row r="62" spans="1:19" hidden="1" outlineLevel="1">
      <c r="A62" s="13">
        <v>42095</v>
      </c>
      <c r="B62" s="127">
        <v>21395.93547968</v>
      </c>
      <c r="C62" s="127">
        <v>277.63891229000001</v>
      </c>
      <c r="D62" s="127">
        <v>6.758E-5</v>
      </c>
      <c r="E62" s="127">
        <v>277.63884471</v>
      </c>
      <c r="F62" s="127">
        <v>0</v>
      </c>
      <c r="G62" s="127">
        <v>0</v>
      </c>
      <c r="H62" s="127">
        <v>0</v>
      </c>
      <c r="I62" s="127">
        <v>13636.7528153</v>
      </c>
      <c r="J62" s="127">
        <v>1855.2548979400001</v>
      </c>
      <c r="K62" s="127">
        <v>11781.49791736</v>
      </c>
      <c r="L62" s="127">
        <v>7481.5437520900005</v>
      </c>
      <c r="M62" s="127">
        <v>7478.8608229299998</v>
      </c>
      <c r="N62" s="127">
        <v>2.68292916</v>
      </c>
      <c r="O62" s="127">
        <v>109.14425108</v>
      </c>
      <c r="P62" s="127">
        <v>1.21732928</v>
      </c>
      <c r="Q62" s="127"/>
      <c r="R62" s="127"/>
      <c r="S62" s="127"/>
    </row>
    <row r="63" spans="1:19" hidden="1" outlineLevel="1">
      <c r="A63" s="13">
        <v>42125</v>
      </c>
      <c r="B63" s="127">
        <v>20446.776248760001</v>
      </c>
      <c r="C63" s="127">
        <v>280.09611014000001</v>
      </c>
      <c r="D63" s="127">
        <v>0</v>
      </c>
      <c r="E63" s="127">
        <v>280.09611014000001</v>
      </c>
      <c r="F63" s="127">
        <v>0</v>
      </c>
      <c r="G63" s="127">
        <v>0</v>
      </c>
      <c r="H63" s="127">
        <v>0</v>
      </c>
      <c r="I63" s="127">
        <v>13239.64742282</v>
      </c>
      <c r="J63" s="127">
        <v>1872.85494948</v>
      </c>
      <c r="K63" s="127">
        <v>11366.79247334</v>
      </c>
      <c r="L63" s="127">
        <v>6927.0327158</v>
      </c>
      <c r="M63" s="127">
        <v>6924.3672027000002</v>
      </c>
      <c r="N63" s="127">
        <v>2.6655131000000001</v>
      </c>
      <c r="O63" s="127">
        <v>57.099533870000002</v>
      </c>
      <c r="P63" s="127">
        <v>1.21844471</v>
      </c>
      <c r="Q63" s="127"/>
      <c r="R63" s="127"/>
      <c r="S63" s="127"/>
    </row>
    <row r="64" spans="1:19" hidden="1" outlineLevel="1">
      <c r="A64" s="13">
        <v>42156</v>
      </c>
      <c r="B64" s="127">
        <v>20502.200858010001</v>
      </c>
      <c r="C64" s="127">
        <v>282.60599838000002</v>
      </c>
      <c r="D64" s="127">
        <v>0</v>
      </c>
      <c r="E64" s="127">
        <v>282.60599838000002</v>
      </c>
      <c r="F64" s="127">
        <v>0</v>
      </c>
      <c r="G64" s="127">
        <v>0</v>
      </c>
      <c r="H64" s="127">
        <v>0</v>
      </c>
      <c r="I64" s="127">
        <v>13317.411856139999</v>
      </c>
      <c r="J64" s="127">
        <v>1861.33180318</v>
      </c>
      <c r="K64" s="127">
        <v>11456.08005296</v>
      </c>
      <c r="L64" s="127">
        <v>6902.1830034900004</v>
      </c>
      <c r="M64" s="127">
        <v>6899.4848174799999</v>
      </c>
      <c r="N64" s="127">
        <v>2.6981860100000001</v>
      </c>
      <c r="O64" s="127">
        <v>16.819907400000002</v>
      </c>
      <c r="P64" s="127">
        <v>1.2142637599999999</v>
      </c>
      <c r="Q64" s="127"/>
      <c r="R64" s="127"/>
      <c r="S64" s="127"/>
    </row>
    <row r="65" spans="1:19" hidden="1" outlineLevel="1">
      <c r="A65" s="13">
        <v>42186</v>
      </c>
      <c r="B65" s="127">
        <v>20462.080910159999</v>
      </c>
      <c r="C65" s="127">
        <v>284.48481472999998</v>
      </c>
      <c r="D65" s="127">
        <v>4.1878E-4</v>
      </c>
      <c r="E65" s="127">
        <v>284.48439595000002</v>
      </c>
      <c r="F65" s="127">
        <v>0</v>
      </c>
      <c r="G65" s="127">
        <v>0</v>
      </c>
      <c r="H65" s="127">
        <v>0</v>
      </c>
      <c r="I65" s="127">
        <v>13257.97052909</v>
      </c>
      <c r="J65" s="127">
        <v>1903.6211510799999</v>
      </c>
      <c r="K65" s="127">
        <v>11354.34937801</v>
      </c>
      <c r="L65" s="127">
        <v>6919.6255663399998</v>
      </c>
      <c r="M65" s="127">
        <v>6916.8671044100001</v>
      </c>
      <c r="N65" s="127">
        <v>2.7584619300000002</v>
      </c>
      <c r="O65" s="127">
        <v>78.39467793</v>
      </c>
      <c r="P65" s="127">
        <v>1.24476656</v>
      </c>
      <c r="Q65" s="127"/>
      <c r="R65" s="127"/>
      <c r="S65" s="127"/>
    </row>
    <row r="66" spans="1:19" hidden="1" outlineLevel="1">
      <c r="A66" s="13">
        <v>42217</v>
      </c>
      <c r="B66" s="127">
        <v>19827.78514222</v>
      </c>
      <c r="C66" s="127">
        <v>284.09450249999998</v>
      </c>
      <c r="D66" s="127">
        <v>4.2241000000000002E-4</v>
      </c>
      <c r="E66" s="127">
        <v>284.09408008999998</v>
      </c>
      <c r="F66" s="127">
        <v>0</v>
      </c>
      <c r="G66" s="127">
        <v>0</v>
      </c>
      <c r="H66" s="127">
        <v>0</v>
      </c>
      <c r="I66" s="127">
        <v>12779.57260182</v>
      </c>
      <c r="J66" s="127">
        <v>1881.07551229</v>
      </c>
      <c r="K66" s="127">
        <v>10898.497089529999</v>
      </c>
      <c r="L66" s="127">
        <v>6764.1180378999998</v>
      </c>
      <c r="M66" s="127">
        <v>6760.90686078</v>
      </c>
      <c r="N66" s="127">
        <v>3.2111771199999999</v>
      </c>
      <c r="O66" s="127">
        <v>47.144756530000002</v>
      </c>
      <c r="P66" s="127">
        <v>1.19588702</v>
      </c>
      <c r="Q66" s="127"/>
      <c r="R66" s="127"/>
      <c r="S66" s="127"/>
    </row>
    <row r="67" spans="1:19" hidden="1" outlineLevel="1">
      <c r="A67" s="13">
        <v>42248</v>
      </c>
      <c r="B67" s="127">
        <v>19683.215378870002</v>
      </c>
      <c r="C67" s="127">
        <v>287.48433818000001</v>
      </c>
      <c r="D67" s="127">
        <v>5.8153999999999996E-4</v>
      </c>
      <c r="E67" s="127">
        <v>287.48375664000002</v>
      </c>
      <c r="F67" s="127">
        <v>0</v>
      </c>
      <c r="G67" s="127">
        <v>0</v>
      </c>
      <c r="H67" s="127">
        <v>0</v>
      </c>
      <c r="I67" s="127">
        <v>12672.795257899999</v>
      </c>
      <c r="J67" s="127">
        <v>1883.44282985</v>
      </c>
      <c r="K67" s="127">
        <v>10789.352428050001</v>
      </c>
      <c r="L67" s="127">
        <v>6722.9357827900003</v>
      </c>
      <c r="M67" s="127">
        <v>6719.48488774</v>
      </c>
      <c r="N67" s="127">
        <v>3.4508950500000002</v>
      </c>
      <c r="O67" s="127">
        <v>52.463274810000001</v>
      </c>
      <c r="P67" s="127">
        <v>1.2180622699999999</v>
      </c>
      <c r="Q67" s="127"/>
      <c r="R67" s="127"/>
      <c r="S67" s="127"/>
    </row>
    <row r="68" spans="1:19" hidden="1" outlineLevel="1">
      <c r="A68" s="13">
        <v>42278</v>
      </c>
      <c r="B68" s="127">
        <v>20343.063889420002</v>
      </c>
      <c r="C68" s="127">
        <v>349.41803626000001</v>
      </c>
      <c r="D68" s="127">
        <v>6.7143100000000002E-3</v>
      </c>
      <c r="E68" s="127">
        <v>349.41132195</v>
      </c>
      <c r="F68" s="127">
        <v>0</v>
      </c>
      <c r="G68" s="127">
        <v>0</v>
      </c>
      <c r="H68" s="127">
        <v>0</v>
      </c>
      <c r="I68" s="127">
        <v>13112.50959007</v>
      </c>
      <c r="J68" s="127">
        <v>1993.9758223700001</v>
      </c>
      <c r="K68" s="127">
        <v>11118.533767700001</v>
      </c>
      <c r="L68" s="127">
        <v>6881.1362630900003</v>
      </c>
      <c r="M68" s="127">
        <v>6877.6513496799998</v>
      </c>
      <c r="N68" s="127">
        <v>3.4849134099999999</v>
      </c>
      <c r="O68" s="127">
        <v>33.51730457</v>
      </c>
      <c r="P68" s="127">
        <v>1.28512699</v>
      </c>
      <c r="Q68" s="127"/>
      <c r="R68" s="127"/>
      <c r="S68" s="127"/>
    </row>
    <row r="69" spans="1:19" hidden="1" outlineLevel="1">
      <c r="A69" s="13">
        <v>42309</v>
      </c>
      <c r="B69" s="127">
        <v>20088.941705149999</v>
      </c>
      <c r="C69" s="127">
        <v>298.60795793</v>
      </c>
      <c r="D69" s="127">
        <v>1.012293E-2</v>
      </c>
      <c r="E69" s="127">
        <v>298.59783499999998</v>
      </c>
      <c r="F69" s="127">
        <v>0</v>
      </c>
      <c r="G69" s="127">
        <v>0</v>
      </c>
      <c r="H69" s="127">
        <v>0</v>
      </c>
      <c r="I69" s="127">
        <v>12855.93098891</v>
      </c>
      <c r="J69" s="127">
        <v>2072.1617609800001</v>
      </c>
      <c r="K69" s="127">
        <v>10783.769227930001</v>
      </c>
      <c r="L69" s="127">
        <v>6934.4027583099996</v>
      </c>
      <c r="M69" s="127">
        <v>6930.7242560599998</v>
      </c>
      <c r="N69" s="127">
        <v>3.6785022500000002</v>
      </c>
      <c r="O69" s="127">
        <v>108.60873488</v>
      </c>
      <c r="P69" s="127">
        <v>1.3175675200000001</v>
      </c>
      <c r="Q69" s="127"/>
      <c r="R69" s="127"/>
      <c r="S69" s="127"/>
    </row>
    <row r="70" spans="1:19" hidden="1" outlineLevel="1">
      <c r="A70" s="13">
        <v>42339</v>
      </c>
      <c r="B70" s="127">
        <v>20000.926876540001</v>
      </c>
      <c r="C70" s="127">
        <v>183.96166903</v>
      </c>
      <c r="D70" s="127">
        <v>1.015657E-2</v>
      </c>
      <c r="E70" s="127">
        <v>183.95151246</v>
      </c>
      <c r="F70" s="127">
        <v>0</v>
      </c>
      <c r="G70" s="127">
        <v>0</v>
      </c>
      <c r="H70" s="127">
        <v>0</v>
      </c>
      <c r="I70" s="127">
        <v>12737.088931640001</v>
      </c>
      <c r="J70" s="127">
        <v>2011.9400420699999</v>
      </c>
      <c r="K70" s="127">
        <v>10725.14888957</v>
      </c>
      <c r="L70" s="127">
        <v>7079.8762758700004</v>
      </c>
      <c r="M70" s="127">
        <v>7076.7203761500004</v>
      </c>
      <c r="N70" s="127">
        <v>3.1558997199999999</v>
      </c>
      <c r="O70" s="127">
        <v>34.216061580000002</v>
      </c>
      <c r="P70" s="127">
        <v>1.28624384</v>
      </c>
      <c r="Q70" s="127"/>
      <c r="R70" s="127"/>
      <c r="S70" s="127"/>
    </row>
    <row r="71" spans="1:19" hidden="1" outlineLevel="1">
      <c r="A71" s="13">
        <v>42370</v>
      </c>
      <c r="B71" s="127">
        <v>19847.8426659</v>
      </c>
      <c r="C71" s="127">
        <v>179.61670806999999</v>
      </c>
      <c r="D71" s="127">
        <v>9.2234799999999992E-3</v>
      </c>
      <c r="E71" s="127">
        <v>179.60748459000001</v>
      </c>
      <c r="F71" s="127">
        <v>0</v>
      </c>
      <c r="G71" s="127">
        <v>0</v>
      </c>
      <c r="H71" s="127">
        <v>0</v>
      </c>
      <c r="I71" s="127">
        <v>12491.99371096</v>
      </c>
      <c r="J71" s="127">
        <v>1982.57679343</v>
      </c>
      <c r="K71" s="127">
        <v>10509.416917529999</v>
      </c>
      <c r="L71" s="127">
        <v>7176.2322468700004</v>
      </c>
      <c r="M71" s="127">
        <v>7173.2309467900004</v>
      </c>
      <c r="N71" s="127">
        <v>3.00130008</v>
      </c>
      <c r="O71" s="127">
        <v>248.66615435</v>
      </c>
      <c r="P71" s="127">
        <v>1.33784627</v>
      </c>
      <c r="Q71" s="127"/>
      <c r="R71" s="127"/>
      <c r="S71" s="127"/>
    </row>
    <row r="72" spans="1:19" hidden="1" outlineLevel="1">
      <c r="A72" s="13">
        <v>42401</v>
      </c>
      <c r="B72" s="127">
        <v>20554.196557200001</v>
      </c>
      <c r="C72" s="127">
        <v>186.08726234</v>
      </c>
      <c r="D72" s="127">
        <v>6.0214700000000001E-3</v>
      </c>
      <c r="E72" s="127">
        <v>186.08124086999999</v>
      </c>
      <c r="F72" s="127">
        <v>0</v>
      </c>
      <c r="G72" s="127">
        <v>0</v>
      </c>
      <c r="H72" s="127">
        <v>0</v>
      </c>
      <c r="I72" s="127">
        <v>12943.186863049999</v>
      </c>
      <c r="J72" s="127">
        <v>2121.5256228200001</v>
      </c>
      <c r="K72" s="127">
        <v>10821.66124023</v>
      </c>
      <c r="L72" s="127">
        <v>7424.9224318099996</v>
      </c>
      <c r="M72" s="127">
        <v>7421.9205384200004</v>
      </c>
      <c r="N72" s="127">
        <v>3.0018933900000002</v>
      </c>
      <c r="O72" s="127">
        <v>183.50992169</v>
      </c>
      <c r="P72" s="127">
        <v>1.4217768500000001</v>
      </c>
      <c r="Q72" s="127"/>
      <c r="R72" s="127"/>
      <c r="S72" s="127"/>
    </row>
    <row r="73" spans="1:19" hidden="1" outlineLevel="1">
      <c r="A73" s="13">
        <v>42430</v>
      </c>
      <c r="B73" s="127">
        <v>20162.49684462</v>
      </c>
      <c r="C73" s="127">
        <v>143.45420953000001</v>
      </c>
      <c r="D73" s="127">
        <v>2.1593201400000002</v>
      </c>
      <c r="E73" s="127">
        <v>141.29488939000001</v>
      </c>
      <c r="F73" s="127">
        <v>0</v>
      </c>
      <c r="G73" s="127">
        <v>0</v>
      </c>
      <c r="H73" s="127">
        <v>0</v>
      </c>
      <c r="I73" s="127">
        <v>12851.62384138</v>
      </c>
      <c r="J73" s="127">
        <v>2193.42330429</v>
      </c>
      <c r="K73" s="127">
        <v>10658.200537090001</v>
      </c>
      <c r="L73" s="127">
        <v>7167.4187937099996</v>
      </c>
      <c r="M73" s="127">
        <v>7164.6019001599998</v>
      </c>
      <c r="N73" s="127">
        <v>2.8168935500000001</v>
      </c>
      <c r="O73" s="127">
        <v>193.78640826</v>
      </c>
      <c r="P73" s="127">
        <v>1.3782374500000001</v>
      </c>
      <c r="Q73" s="127"/>
      <c r="R73" s="127"/>
      <c r="S73" s="127"/>
    </row>
    <row r="74" spans="1:19" hidden="1" outlineLevel="1">
      <c r="A74" s="13">
        <v>42461</v>
      </c>
      <c r="B74" s="127">
        <v>19694.6397235</v>
      </c>
      <c r="C74" s="127">
        <v>141.41906463000001</v>
      </c>
      <c r="D74" s="127">
        <v>2.1550293699999998</v>
      </c>
      <c r="E74" s="127">
        <v>139.26403526000001</v>
      </c>
      <c r="F74" s="127">
        <v>0</v>
      </c>
      <c r="G74" s="127">
        <v>0</v>
      </c>
      <c r="H74" s="127">
        <v>0</v>
      </c>
      <c r="I74" s="127">
        <v>12604.105075289999</v>
      </c>
      <c r="J74" s="127">
        <v>2097.8724041800001</v>
      </c>
      <c r="K74" s="127">
        <v>10506.23267111</v>
      </c>
      <c r="L74" s="127">
        <v>6949.11558358</v>
      </c>
      <c r="M74" s="127">
        <v>6946.5359137699998</v>
      </c>
      <c r="N74" s="127">
        <v>2.57966981</v>
      </c>
      <c r="O74" s="127">
        <v>44.626107650000002</v>
      </c>
      <c r="P74" s="127">
        <v>1.33410571</v>
      </c>
      <c r="Q74" s="127"/>
      <c r="R74" s="127"/>
      <c r="S74" s="127"/>
    </row>
    <row r="75" spans="1:19" hidden="1" outlineLevel="1">
      <c r="A75" s="13">
        <v>42491</v>
      </c>
      <c r="B75" s="127">
        <v>19683.518493029998</v>
      </c>
      <c r="C75" s="127">
        <v>142.72722472000001</v>
      </c>
      <c r="D75" s="127">
        <v>2.1539219900000002</v>
      </c>
      <c r="E75" s="127">
        <v>140.57330272999999</v>
      </c>
      <c r="F75" s="127">
        <v>0</v>
      </c>
      <c r="G75" s="127">
        <v>0</v>
      </c>
      <c r="H75" s="127">
        <v>0</v>
      </c>
      <c r="I75" s="127">
        <v>12618.106787860001</v>
      </c>
      <c r="J75" s="127">
        <v>2094.2891626999999</v>
      </c>
      <c r="K75" s="127">
        <v>10523.81762516</v>
      </c>
      <c r="L75" s="127">
        <v>6922.6844804499997</v>
      </c>
      <c r="M75" s="127">
        <v>6920.0403502099998</v>
      </c>
      <c r="N75" s="127">
        <v>2.64413024</v>
      </c>
      <c r="O75" s="127">
        <v>44.687378109999997</v>
      </c>
      <c r="P75" s="127">
        <v>1.33699225</v>
      </c>
      <c r="Q75" s="127"/>
      <c r="R75" s="127"/>
      <c r="S75" s="127"/>
    </row>
    <row r="76" spans="1:19" hidden="1" outlineLevel="1">
      <c r="A76" s="13">
        <v>42522</v>
      </c>
      <c r="B76" s="127">
        <v>19390.075837820001</v>
      </c>
      <c r="C76" s="127">
        <v>132.55390482000001</v>
      </c>
      <c r="D76" s="127">
        <v>2.1448865499999998</v>
      </c>
      <c r="E76" s="127">
        <v>130.40901826999999</v>
      </c>
      <c r="F76" s="127">
        <v>0</v>
      </c>
      <c r="G76" s="127">
        <v>0</v>
      </c>
      <c r="H76" s="127">
        <v>0</v>
      </c>
      <c r="I76" s="127">
        <v>12476.54621022</v>
      </c>
      <c r="J76" s="127">
        <v>2089.6457602599999</v>
      </c>
      <c r="K76" s="127">
        <v>10386.90044996</v>
      </c>
      <c r="L76" s="127">
        <v>6780.9757227800001</v>
      </c>
      <c r="M76" s="127">
        <v>6778.3349712999998</v>
      </c>
      <c r="N76" s="127">
        <v>2.64075148</v>
      </c>
      <c r="O76" s="127">
        <v>68.239920639999994</v>
      </c>
      <c r="P76" s="127">
        <v>1.3265802200000001</v>
      </c>
      <c r="Q76" s="127"/>
      <c r="R76" s="127"/>
      <c r="S76" s="127"/>
    </row>
    <row r="77" spans="1:19" hidden="1" outlineLevel="1">
      <c r="A77" s="13">
        <v>42552</v>
      </c>
      <c r="B77" s="127">
        <v>19054.926650270001</v>
      </c>
      <c r="C77" s="127">
        <v>133.63199825000001</v>
      </c>
      <c r="D77" s="127">
        <v>2.1561515999999998</v>
      </c>
      <c r="E77" s="127">
        <v>131.47584664999999</v>
      </c>
      <c r="F77" s="127">
        <v>0</v>
      </c>
      <c r="G77" s="127">
        <v>0</v>
      </c>
      <c r="H77" s="127">
        <v>0</v>
      </c>
      <c r="I77" s="127">
        <v>12273.25286147</v>
      </c>
      <c r="J77" s="127">
        <v>2069.2928045100002</v>
      </c>
      <c r="K77" s="127">
        <v>10203.960056960001</v>
      </c>
      <c r="L77" s="127">
        <v>6648.0417905499999</v>
      </c>
      <c r="M77" s="127">
        <v>6644.7364144000003</v>
      </c>
      <c r="N77" s="127">
        <v>3.3053761499999998</v>
      </c>
      <c r="O77" s="127">
        <v>68.395653359999997</v>
      </c>
      <c r="P77" s="127">
        <v>1.32889817</v>
      </c>
      <c r="Q77" s="127"/>
      <c r="R77" s="127"/>
      <c r="S77" s="127"/>
    </row>
    <row r="78" spans="1:19" hidden="1" outlineLevel="1">
      <c r="A78" s="13">
        <v>42583</v>
      </c>
      <c r="B78" s="127">
        <v>19450.374721939999</v>
      </c>
      <c r="C78" s="127">
        <v>136.80734261999999</v>
      </c>
      <c r="D78" s="127">
        <v>2.8633256299999998</v>
      </c>
      <c r="E78" s="127">
        <v>133.94401698999999</v>
      </c>
      <c r="F78" s="127">
        <v>0</v>
      </c>
      <c r="G78" s="127">
        <v>0</v>
      </c>
      <c r="H78" s="127">
        <v>0</v>
      </c>
      <c r="I78" s="127">
        <v>12520.988261709999</v>
      </c>
      <c r="J78" s="127">
        <v>2118.1128141999998</v>
      </c>
      <c r="K78" s="127">
        <v>10402.87544751</v>
      </c>
      <c r="L78" s="127">
        <v>6792.5791176100001</v>
      </c>
      <c r="M78" s="127">
        <v>6788.3245489399997</v>
      </c>
      <c r="N78" s="127">
        <v>4.2545686700000003</v>
      </c>
      <c r="O78" s="127">
        <v>45.157270939999997</v>
      </c>
      <c r="P78" s="127">
        <v>1.3718858899999999</v>
      </c>
      <c r="Q78" s="127"/>
      <c r="R78" s="127"/>
      <c r="S78" s="127"/>
    </row>
    <row r="79" spans="1:19" hidden="1" outlineLevel="1">
      <c r="A79" s="13">
        <v>42614</v>
      </c>
      <c r="B79" s="127">
        <v>19294.474086099999</v>
      </c>
      <c r="C79" s="127">
        <v>139.79680697000001</v>
      </c>
      <c r="D79" s="127">
        <v>2.8696784599999998</v>
      </c>
      <c r="E79" s="127">
        <v>136.92712850999999</v>
      </c>
      <c r="F79" s="127">
        <v>0</v>
      </c>
      <c r="G79" s="127">
        <v>0</v>
      </c>
      <c r="H79" s="127">
        <v>0</v>
      </c>
      <c r="I79" s="127">
        <v>12423.845029079999</v>
      </c>
      <c r="J79" s="127">
        <v>2118.7859025399998</v>
      </c>
      <c r="K79" s="127">
        <v>10305.05912654</v>
      </c>
      <c r="L79" s="127">
        <v>6730.8322500499999</v>
      </c>
      <c r="M79" s="127">
        <v>6725.07687756</v>
      </c>
      <c r="N79" s="127">
        <v>5.7553724900000001</v>
      </c>
      <c r="O79" s="127">
        <v>79.613784789999997</v>
      </c>
      <c r="P79" s="127">
        <v>1.3803153699999999</v>
      </c>
      <c r="Q79" s="127"/>
      <c r="R79" s="127"/>
      <c r="S79" s="127"/>
    </row>
    <row r="80" spans="1:19" hidden="1" outlineLevel="1">
      <c r="A80" s="13">
        <v>42644</v>
      </c>
      <c r="B80" s="127">
        <v>19677.464923539999</v>
      </c>
      <c r="C80" s="127">
        <v>141.03626378999999</v>
      </c>
      <c r="D80" s="127">
        <v>2.8710508300000002</v>
      </c>
      <c r="E80" s="127">
        <v>138.16521295999999</v>
      </c>
      <c r="F80" s="127">
        <v>0</v>
      </c>
      <c r="G80" s="127">
        <v>0</v>
      </c>
      <c r="H80" s="127">
        <v>0</v>
      </c>
      <c r="I80" s="127">
        <v>12867.01520421</v>
      </c>
      <c r="J80" s="127">
        <v>2075.7534392600001</v>
      </c>
      <c r="K80" s="127">
        <v>10791.261764950001</v>
      </c>
      <c r="L80" s="127">
        <v>6669.4134555399996</v>
      </c>
      <c r="M80" s="127">
        <v>6663.6385446499999</v>
      </c>
      <c r="N80" s="127">
        <v>5.7749108900000001</v>
      </c>
      <c r="O80" s="127">
        <v>61.747108320000002</v>
      </c>
      <c r="P80" s="127">
        <v>1.3998779299999999</v>
      </c>
      <c r="Q80" s="127"/>
      <c r="R80" s="127"/>
      <c r="S80" s="127"/>
    </row>
    <row r="81" spans="1:19" hidden="1" outlineLevel="1">
      <c r="A81" s="13">
        <v>42675</v>
      </c>
      <c r="B81" s="127">
        <v>19816.040038380001</v>
      </c>
      <c r="C81" s="127">
        <v>102.36483229</v>
      </c>
      <c r="D81" s="127">
        <v>2.8698429999999999</v>
      </c>
      <c r="E81" s="127">
        <v>99.494989290000007</v>
      </c>
      <c r="F81" s="127">
        <v>0</v>
      </c>
      <c r="G81" s="127">
        <v>0</v>
      </c>
      <c r="H81" s="127">
        <v>0</v>
      </c>
      <c r="I81" s="127">
        <v>13028.59658474</v>
      </c>
      <c r="J81" s="127">
        <v>2069.0822928299999</v>
      </c>
      <c r="K81" s="127">
        <v>10959.51429191</v>
      </c>
      <c r="L81" s="127">
        <v>6685.0786213499996</v>
      </c>
      <c r="M81" s="127">
        <v>6678.4656771800001</v>
      </c>
      <c r="N81" s="127">
        <v>6.6129441699999996</v>
      </c>
      <c r="O81" s="127">
        <v>49.804745099999998</v>
      </c>
      <c r="P81" s="127">
        <v>1.4102855599999999</v>
      </c>
      <c r="Q81" s="127"/>
      <c r="R81" s="127"/>
      <c r="S81" s="127"/>
    </row>
    <row r="82" spans="1:19" hidden="1" outlineLevel="1">
      <c r="A82" s="13">
        <v>42705</v>
      </c>
      <c r="B82" s="127">
        <v>20388.675371360001</v>
      </c>
      <c r="C82" s="127">
        <v>205.70512937000001</v>
      </c>
      <c r="D82" s="127">
        <v>3.5301613700000001</v>
      </c>
      <c r="E82" s="127">
        <v>202.17496800000001</v>
      </c>
      <c r="F82" s="127">
        <v>0</v>
      </c>
      <c r="G82" s="127">
        <v>0</v>
      </c>
      <c r="H82" s="127">
        <v>0</v>
      </c>
      <c r="I82" s="127">
        <v>13429.4157803</v>
      </c>
      <c r="J82" s="127">
        <v>1911.9452795899999</v>
      </c>
      <c r="K82" s="127">
        <v>11517.47050071</v>
      </c>
      <c r="L82" s="127">
        <v>6753.5544616899997</v>
      </c>
      <c r="M82" s="127">
        <v>6749.21729091</v>
      </c>
      <c r="N82" s="127">
        <v>4.3371707800000001</v>
      </c>
      <c r="O82" s="127">
        <v>50.152953740000001</v>
      </c>
      <c r="P82" s="127">
        <v>1.4745590200000001</v>
      </c>
      <c r="Q82" s="127"/>
      <c r="R82" s="127"/>
      <c r="S82" s="127"/>
    </row>
    <row r="83" spans="1:19" hidden="1" outlineLevel="1">
      <c r="A83" s="13">
        <v>42736</v>
      </c>
      <c r="B83" s="127">
        <v>19887.801713969999</v>
      </c>
      <c r="C83" s="127">
        <v>207.66271083000001</v>
      </c>
      <c r="D83" s="127">
        <v>4.6003769700000001</v>
      </c>
      <c r="E83" s="127">
        <v>203.06233386</v>
      </c>
      <c r="F83" s="127">
        <v>2.1542900000000001E-3</v>
      </c>
      <c r="G83" s="127">
        <v>0</v>
      </c>
      <c r="H83" s="127">
        <v>2.1542900000000001E-3</v>
      </c>
      <c r="I83" s="127">
        <v>12953.953357730001</v>
      </c>
      <c r="J83" s="127">
        <v>1900.72524125</v>
      </c>
      <c r="K83" s="127">
        <v>11053.228116480001</v>
      </c>
      <c r="L83" s="127">
        <v>6726.1834911200003</v>
      </c>
      <c r="M83" s="127">
        <v>6722.0755676799999</v>
      </c>
      <c r="N83" s="127">
        <v>4.1079234400000004</v>
      </c>
      <c r="O83" s="127">
        <v>52.787048169999998</v>
      </c>
      <c r="P83" s="127">
        <v>1.47371812</v>
      </c>
      <c r="Q83" s="127"/>
      <c r="R83" s="127"/>
      <c r="S83" s="127"/>
    </row>
    <row r="84" spans="1:19" hidden="1" outlineLevel="1">
      <c r="A84" s="13">
        <v>42767</v>
      </c>
      <c r="B84" s="127">
        <v>17638.786068410001</v>
      </c>
      <c r="C84" s="127">
        <v>206.10724331</v>
      </c>
      <c r="D84" s="127">
        <v>4.5353843100000004</v>
      </c>
      <c r="E84" s="127">
        <v>201.57185899999999</v>
      </c>
      <c r="F84" s="127">
        <v>3.0976000000000002E-4</v>
      </c>
      <c r="G84" s="127">
        <v>0</v>
      </c>
      <c r="H84" s="127">
        <v>3.0976000000000002E-4</v>
      </c>
      <c r="I84" s="127">
        <v>10626.375345660001</v>
      </c>
      <c r="J84" s="127">
        <v>1879.9589896</v>
      </c>
      <c r="K84" s="127">
        <v>8746.4163560600009</v>
      </c>
      <c r="L84" s="127">
        <v>6806.3031696799999</v>
      </c>
      <c r="M84" s="127">
        <v>6802.2895975199999</v>
      </c>
      <c r="N84" s="127">
        <v>4.0135721599999998</v>
      </c>
      <c r="O84" s="127">
        <v>28.666136989999998</v>
      </c>
      <c r="P84" s="127">
        <v>1.4613558900000001</v>
      </c>
      <c r="Q84" s="127"/>
      <c r="R84" s="127"/>
      <c r="S84" s="127"/>
    </row>
    <row r="85" spans="1:19" hidden="1" outlineLevel="1">
      <c r="A85" s="13">
        <v>42795</v>
      </c>
      <c r="B85" s="127">
        <v>18250.796435849999</v>
      </c>
      <c r="C85" s="127">
        <v>212.33373423</v>
      </c>
      <c r="D85" s="127">
        <v>12.27918612</v>
      </c>
      <c r="E85" s="127">
        <v>200.05454811000001</v>
      </c>
      <c r="F85" s="127">
        <v>3.1985199999999998E-3</v>
      </c>
      <c r="G85" s="127">
        <v>0</v>
      </c>
      <c r="H85" s="127">
        <v>3.1985199999999998E-3</v>
      </c>
      <c r="I85" s="127">
        <v>10985.10772623</v>
      </c>
      <c r="J85" s="127">
        <v>1871.2955660699999</v>
      </c>
      <c r="K85" s="127">
        <v>9113.8121601599996</v>
      </c>
      <c r="L85" s="127">
        <v>7053.3517768700003</v>
      </c>
      <c r="M85" s="127">
        <v>7049.5886790799996</v>
      </c>
      <c r="N85" s="127">
        <v>3.7630977900000002</v>
      </c>
      <c r="O85" s="127">
        <v>28.819808219999999</v>
      </c>
      <c r="P85" s="127">
        <v>1.4657715499999999</v>
      </c>
      <c r="Q85" s="127"/>
      <c r="R85" s="127"/>
      <c r="S85" s="127"/>
    </row>
    <row r="86" spans="1:19" hidden="1" outlineLevel="1">
      <c r="A86" s="13">
        <v>42826</v>
      </c>
      <c r="B86" s="127">
        <v>18527.890373580001</v>
      </c>
      <c r="C86" s="127">
        <v>211.33984712</v>
      </c>
      <c r="D86" s="127">
        <v>12.26951701</v>
      </c>
      <c r="E86" s="127">
        <v>199.07033010999999</v>
      </c>
      <c r="F86" s="127">
        <v>1.12503E-3</v>
      </c>
      <c r="G86" s="127">
        <v>0</v>
      </c>
      <c r="H86" s="127">
        <v>1.12503E-3</v>
      </c>
      <c r="I86" s="127">
        <v>11328.19514498</v>
      </c>
      <c r="J86" s="127">
        <v>1851.09128083</v>
      </c>
      <c r="K86" s="127">
        <v>9477.1038641499999</v>
      </c>
      <c r="L86" s="127">
        <v>6988.3542564500003</v>
      </c>
      <c r="M86" s="127">
        <v>6983.8438114399996</v>
      </c>
      <c r="N86" s="127">
        <v>4.5104450099999998</v>
      </c>
      <c r="O86" s="127">
        <v>29.062000009999998</v>
      </c>
      <c r="P86" s="127">
        <v>1.4528274699999999</v>
      </c>
      <c r="Q86" s="127"/>
      <c r="R86" s="127"/>
      <c r="S86" s="127"/>
    </row>
    <row r="87" spans="1:19" hidden="1" outlineLevel="1">
      <c r="A87" s="13">
        <v>42856</v>
      </c>
      <c r="B87" s="127">
        <v>18590.366025970001</v>
      </c>
      <c r="C87" s="127">
        <v>209.79936529</v>
      </c>
      <c r="D87" s="127">
        <v>12.579826860000001</v>
      </c>
      <c r="E87" s="127">
        <v>197.21953843</v>
      </c>
      <c r="F87" s="127">
        <v>3.7457100000000002E-3</v>
      </c>
      <c r="G87" s="127">
        <v>0</v>
      </c>
      <c r="H87" s="127">
        <v>3.7457100000000002E-3</v>
      </c>
      <c r="I87" s="127">
        <v>11353.737668670001</v>
      </c>
      <c r="J87" s="127">
        <v>1805.0785934200001</v>
      </c>
      <c r="K87" s="127">
        <v>9548.6590752499997</v>
      </c>
      <c r="L87" s="127">
        <v>7026.8252462999999</v>
      </c>
      <c r="M87" s="127">
        <v>7022.0790024300004</v>
      </c>
      <c r="N87" s="127">
        <v>4.7462438699999998</v>
      </c>
      <c r="O87" s="127">
        <v>29.379643829999999</v>
      </c>
      <c r="P87" s="127">
        <v>1.44457166</v>
      </c>
      <c r="Q87" s="127"/>
      <c r="R87" s="127"/>
      <c r="S87" s="127"/>
    </row>
    <row r="88" spans="1:19" hidden="1" outlineLevel="1">
      <c r="A88" s="13">
        <v>42887</v>
      </c>
      <c r="B88" s="127">
        <v>18658.309127199998</v>
      </c>
      <c r="C88" s="127">
        <v>210.56291046000001</v>
      </c>
      <c r="D88" s="127">
        <v>12.567641800000001</v>
      </c>
      <c r="E88" s="127">
        <v>197.99526865999999</v>
      </c>
      <c r="F88" s="127">
        <v>3.7834100000000001E-3</v>
      </c>
      <c r="G88" s="127">
        <v>0</v>
      </c>
      <c r="H88" s="127">
        <v>3.7834100000000001E-3</v>
      </c>
      <c r="I88" s="127">
        <v>11503.31221496</v>
      </c>
      <c r="J88" s="127">
        <v>1784.82654862</v>
      </c>
      <c r="K88" s="127">
        <v>9718.4856663400005</v>
      </c>
      <c r="L88" s="127">
        <v>6944.4302183700001</v>
      </c>
      <c r="M88" s="127">
        <v>6940.6540322399997</v>
      </c>
      <c r="N88" s="127">
        <v>3.7761861300000001</v>
      </c>
      <c r="O88" s="127">
        <v>13.47657534</v>
      </c>
      <c r="P88" s="127">
        <v>1.7455320999999999</v>
      </c>
      <c r="Q88" s="127"/>
      <c r="R88" s="127"/>
      <c r="S88" s="127"/>
    </row>
    <row r="89" spans="1:19" hidden="1" outlineLevel="1">
      <c r="A89" s="13">
        <v>42917</v>
      </c>
      <c r="B89" s="127">
        <v>18884.522376199999</v>
      </c>
      <c r="C89" s="127">
        <v>205.18358373999999</v>
      </c>
      <c r="D89" s="127">
        <v>12.574852509999999</v>
      </c>
      <c r="E89" s="127">
        <v>192.60873122999999</v>
      </c>
      <c r="F89" s="127">
        <v>1.77527E-3</v>
      </c>
      <c r="G89" s="127">
        <v>0</v>
      </c>
      <c r="H89" s="127">
        <v>1.77527E-3</v>
      </c>
      <c r="I89" s="127">
        <v>11662.418174459999</v>
      </c>
      <c r="J89" s="127">
        <v>1749.9250209500001</v>
      </c>
      <c r="K89" s="127">
        <v>9912.4931535100004</v>
      </c>
      <c r="L89" s="127">
        <v>7016.9188427299996</v>
      </c>
      <c r="M89" s="127">
        <v>7012.2538577200003</v>
      </c>
      <c r="N89" s="127">
        <v>4.6649850099999997</v>
      </c>
      <c r="O89" s="127">
        <v>11.54731507</v>
      </c>
      <c r="P89" s="127">
        <v>1.7325970100000001</v>
      </c>
      <c r="Q89" s="127"/>
      <c r="R89" s="127"/>
      <c r="S89" s="127"/>
    </row>
    <row r="90" spans="1:19" hidden="1" outlineLevel="1">
      <c r="A90" s="13">
        <v>42948</v>
      </c>
      <c r="B90" s="127">
        <v>19373.020285869999</v>
      </c>
      <c r="C90" s="127">
        <v>188.93393311</v>
      </c>
      <c r="D90" s="127">
        <v>12.574852509999999</v>
      </c>
      <c r="E90" s="127">
        <v>176.3590806</v>
      </c>
      <c r="F90" s="127">
        <v>2.58559E-3</v>
      </c>
      <c r="G90" s="127">
        <v>0</v>
      </c>
      <c r="H90" s="127">
        <v>2.58559E-3</v>
      </c>
      <c r="I90" s="127">
        <v>11858.262084170001</v>
      </c>
      <c r="J90" s="127">
        <v>1699.5181726200001</v>
      </c>
      <c r="K90" s="127">
        <v>10158.74391155</v>
      </c>
      <c r="L90" s="127">
        <v>7325.8216830000001</v>
      </c>
      <c r="M90" s="127">
        <v>7320.6964676799998</v>
      </c>
      <c r="N90" s="127">
        <v>5.1252153199999997</v>
      </c>
      <c r="O90" s="127">
        <v>6.3384657500000001</v>
      </c>
      <c r="P90" s="127">
        <v>1.71231125</v>
      </c>
      <c r="Q90" s="127"/>
      <c r="R90" s="127"/>
      <c r="S90" s="127"/>
    </row>
    <row r="91" spans="1:19" hidden="1" outlineLevel="1">
      <c r="A91" s="13">
        <v>42979</v>
      </c>
      <c r="B91" s="127">
        <v>19772.458401569998</v>
      </c>
      <c r="C91" s="127">
        <v>185.80195062999999</v>
      </c>
      <c r="D91" s="127">
        <v>12.56757824</v>
      </c>
      <c r="E91" s="127">
        <v>173.23437239</v>
      </c>
      <c r="F91" s="127">
        <v>2.1795E-3</v>
      </c>
      <c r="G91" s="127">
        <v>0</v>
      </c>
      <c r="H91" s="127">
        <v>2.1795E-3</v>
      </c>
      <c r="I91" s="127">
        <v>12200.011777399999</v>
      </c>
      <c r="J91" s="127">
        <v>1776.0849958199999</v>
      </c>
      <c r="K91" s="127">
        <v>10423.926781579999</v>
      </c>
      <c r="L91" s="127">
        <v>7386.6424940400002</v>
      </c>
      <c r="M91" s="127">
        <v>7381.3119325400003</v>
      </c>
      <c r="N91" s="127">
        <v>5.3305615</v>
      </c>
      <c r="O91" s="127">
        <v>6.0187397300000001</v>
      </c>
      <c r="P91" s="127">
        <v>1.6069455100000001</v>
      </c>
      <c r="Q91" s="127"/>
      <c r="R91" s="127"/>
      <c r="S91" s="127"/>
    </row>
    <row r="92" spans="1:19" hidden="1" outlineLevel="1">
      <c r="A92" s="13">
        <v>43009</v>
      </c>
      <c r="B92" s="127">
        <v>20312.93688275</v>
      </c>
      <c r="C92" s="127">
        <v>183.50429793999999</v>
      </c>
      <c r="D92" s="127">
        <v>12.574852509999999</v>
      </c>
      <c r="E92" s="127">
        <v>170.92944542999999</v>
      </c>
      <c r="F92" s="127">
        <v>1.494E-4</v>
      </c>
      <c r="G92" s="127">
        <v>0</v>
      </c>
      <c r="H92" s="127">
        <v>1.494E-4</v>
      </c>
      <c r="I92" s="127">
        <v>12504.93975017</v>
      </c>
      <c r="J92" s="127">
        <v>1765.2608151899999</v>
      </c>
      <c r="K92" s="127">
        <v>10739.67893498</v>
      </c>
      <c r="L92" s="127">
        <v>7624.4926852400004</v>
      </c>
      <c r="M92" s="127">
        <v>7619.2568908100002</v>
      </c>
      <c r="N92" s="127">
        <v>5.2357944300000003</v>
      </c>
      <c r="O92" s="127">
        <v>6.0832876699999998</v>
      </c>
      <c r="P92" s="127">
        <v>1.6060298200000001</v>
      </c>
      <c r="Q92" s="127"/>
      <c r="R92" s="127"/>
      <c r="S92" s="127"/>
    </row>
    <row r="93" spans="1:19" hidden="1" outlineLevel="1">
      <c r="A93" s="13">
        <v>43040</v>
      </c>
      <c r="B93" s="127">
        <v>20684.86251798</v>
      </c>
      <c r="C93" s="127">
        <v>185.0092721</v>
      </c>
      <c r="D93" s="127">
        <v>13.28585605</v>
      </c>
      <c r="E93" s="127">
        <v>171.72341605</v>
      </c>
      <c r="F93" s="127">
        <v>8.4612000000000001E-4</v>
      </c>
      <c r="G93" s="127">
        <v>0</v>
      </c>
      <c r="H93" s="127">
        <v>8.4612000000000001E-4</v>
      </c>
      <c r="I93" s="127">
        <v>12776.54432666</v>
      </c>
      <c r="J93" s="127">
        <v>1745.6379711699999</v>
      </c>
      <c r="K93" s="127">
        <v>11030.90635549</v>
      </c>
      <c r="L93" s="127">
        <v>7723.3080731</v>
      </c>
      <c r="M93" s="127">
        <v>7719.4844033199997</v>
      </c>
      <c r="N93" s="127">
        <v>3.8236697799999999</v>
      </c>
      <c r="O93" s="127">
        <v>6.1457534300000001</v>
      </c>
      <c r="P93" s="127">
        <v>1.6119104399999999</v>
      </c>
      <c r="Q93" s="127"/>
      <c r="R93" s="127"/>
      <c r="S93" s="127"/>
    </row>
    <row r="94" spans="1:19" hidden="1" outlineLevel="1">
      <c r="A94" s="13">
        <v>43070</v>
      </c>
      <c r="B94" s="127">
        <v>20966.261555569999</v>
      </c>
      <c r="C94" s="127">
        <v>180.48478674</v>
      </c>
      <c r="D94" s="127">
        <v>13.30087209</v>
      </c>
      <c r="E94" s="127">
        <v>167.18391464999999</v>
      </c>
      <c r="F94" s="127">
        <v>0</v>
      </c>
      <c r="G94" s="127">
        <v>0</v>
      </c>
      <c r="H94" s="127">
        <v>0</v>
      </c>
      <c r="I94" s="127">
        <v>13052.853841280001</v>
      </c>
      <c r="J94" s="127">
        <v>1804.9350677899999</v>
      </c>
      <c r="K94" s="127">
        <v>11247.918773490001</v>
      </c>
      <c r="L94" s="127">
        <v>7732.9229275500002</v>
      </c>
      <c r="M94" s="127">
        <v>7729.7038918300004</v>
      </c>
      <c r="N94" s="127">
        <v>3.2190357199999999</v>
      </c>
      <c r="O94" s="127">
        <v>521.04815307000001</v>
      </c>
      <c r="P94" s="127">
        <v>1.6498058499999999</v>
      </c>
      <c r="Q94" s="127"/>
      <c r="R94" s="127"/>
      <c r="S94" s="127"/>
    </row>
    <row r="95" spans="1:19" hidden="1" outlineLevel="1">
      <c r="A95" s="13">
        <v>43101</v>
      </c>
      <c r="B95" s="127">
        <v>21501.897249879999</v>
      </c>
      <c r="C95" s="127">
        <v>174.97992919000001</v>
      </c>
      <c r="D95" s="127">
        <v>13.42902288</v>
      </c>
      <c r="E95" s="127">
        <v>161.55090630999999</v>
      </c>
      <c r="F95" s="127">
        <v>4.5100899999999996E-3</v>
      </c>
      <c r="G95" s="127">
        <v>0</v>
      </c>
      <c r="H95" s="127">
        <v>4.5100899999999996E-3</v>
      </c>
      <c r="I95" s="127">
        <v>13411.366023340001</v>
      </c>
      <c r="J95" s="127">
        <v>1790.0613611199999</v>
      </c>
      <c r="K95" s="127">
        <v>11621.30466222</v>
      </c>
      <c r="L95" s="127">
        <v>7915.5467872600002</v>
      </c>
      <c r="M95" s="127">
        <v>7912.0441815300001</v>
      </c>
      <c r="N95" s="127">
        <v>3.50260573</v>
      </c>
      <c r="O95" s="127">
        <v>160.45282209000001</v>
      </c>
      <c r="P95" s="127">
        <v>1.7758252800000001</v>
      </c>
      <c r="Q95" s="127"/>
      <c r="R95" s="127"/>
      <c r="S95" s="127"/>
    </row>
    <row r="96" spans="1:19" hidden="1" outlineLevel="1">
      <c r="A96" s="13">
        <v>43132</v>
      </c>
      <c r="B96" s="127">
        <v>21160.79282318</v>
      </c>
      <c r="C96" s="127">
        <v>169.86938774000001</v>
      </c>
      <c r="D96" s="127">
        <v>13.26804658</v>
      </c>
      <c r="E96" s="127">
        <v>156.60134116</v>
      </c>
      <c r="F96" s="127">
        <v>6.3183E-4</v>
      </c>
      <c r="G96" s="127">
        <v>0</v>
      </c>
      <c r="H96" s="127">
        <v>6.3183E-4</v>
      </c>
      <c r="I96" s="127">
        <v>13267.41876721</v>
      </c>
      <c r="J96" s="127">
        <v>1707.0589781399999</v>
      </c>
      <c r="K96" s="127">
        <v>11560.35978907</v>
      </c>
      <c r="L96" s="127">
        <v>7723.5040363999997</v>
      </c>
      <c r="M96" s="127">
        <v>7720.2303983100001</v>
      </c>
      <c r="N96" s="127">
        <v>3.2736380899999999</v>
      </c>
      <c r="O96" s="127">
        <v>280.68714662000002</v>
      </c>
      <c r="P96" s="127">
        <v>1.72016966</v>
      </c>
      <c r="Q96" s="127"/>
      <c r="R96" s="127"/>
      <c r="S96" s="127"/>
    </row>
    <row r="97" spans="1:19" hidden="1" outlineLevel="1">
      <c r="A97" s="13">
        <v>43160</v>
      </c>
      <c r="B97" s="127">
        <v>21483.963209810001</v>
      </c>
      <c r="C97" s="127">
        <v>155.67330817000001</v>
      </c>
      <c r="D97" s="127">
        <v>17.230690769999999</v>
      </c>
      <c r="E97" s="127">
        <v>138.44261739999999</v>
      </c>
      <c r="F97" s="127">
        <v>1.6186579999999999E-2</v>
      </c>
      <c r="G97" s="127">
        <v>0</v>
      </c>
      <c r="H97" s="127">
        <v>1.6186579999999999E-2</v>
      </c>
      <c r="I97" s="127">
        <v>13470.21573254</v>
      </c>
      <c r="J97" s="127">
        <v>1670.1495679699999</v>
      </c>
      <c r="K97" s="127">
        <v>11800.06616457</v>
      </c>
      <c r="L97" s="127">
        <v>7858.0579825200002</v>
      </c>
      <c r="M97" s="127">
        <v>7854.8962791800004</v>
      </c>
      <c r="N97" s="127">
        <v>3.1617033399999999</v>
      </c>
      <c r="O97" s="127">
        <v>6.0224657500000003</v>
      </c>
      <c r="P97" s="127">
        <v>1.6807342000000001</v>
      </c>
      <c r="Q97" s="127"/>
      <c r="R97" s="127"/>
      <c r="S97" s="127"/>
    </row>
    <row r="98" spans="1:19" hidden="1" outlineLevel="1">
      <c r="A98" s="13">
        <v>43191</v>
      </c>
      <c r="B98" s="127">
        <v>22347.648097829999</v>
      </c>
      <c r="C98" s="127">
        <v>260.52591113</v>
      </c>
      <c r="D98" s="127">
        <v>17.229530159999999</v>
      </c>
      <c r="E98" s="127">
        <v>243.29638097</v>
      </c>
      <c r="F98" s="127">
        <v>8.5571799999999993E-3</v>
      </c>
      <c r="G98" s="127">
        <v>0</v>
      </c>
      <c r="H98" s="127">
        <v>8.5571799999999993E-3</v>
      </c>
      <c r="I98" s="127">
        <v>14031.272361150001</v>
      </c>
      <c r="J98" s="127">
        <v>1654.16329567</v>
      </c>
      <c r="K98" s="127">
        <v>12377.109065479999</v>
      </c>
      <c r="L98" s="127">
        <v>8055.8412683699999</v>
      </c>
      <c r="M98" s="127">
        <v>8051.1021171100001</v>
      </c>
      <c r="N98" s="127">
        <v>4.7391512599999999</v>
      </c>
      <c r="O98" s="127">
        <v>6.0898630100000002</v>
      </c>
      <c r="P98" s="127">
        <v>1.6382452199999999</v>
      </c>
      <c r="Q98" s="127"/>
      <c r="R98" s="127"/>
      <c r="S98" s="127"/>
    </row>
    <row r="99" spans="1:19" hidden="1" outlineLevel="1">
      <c r="A99" s="13">
        <v>43221</v>
      </c>
      <c r="B99" s="127">
        <v>22957.51598661</v>
      </c>
      <c r="C99" s="127">
        <v>275.86933367</v>
      </c>
      <c r="D99" s="127">
        <v>17.239502829999999</v>
      </c>
      <c r="E99" s="127">
        <v>258.62983084000001</v>
      </c>
      <c r="F99" s="127">
        <v>2.62174E-3</v>
      </c>
      <c r="G99" s="127">
        <v>0</v>
      </c>
      <c r="H99" s="127">
        <v>2.62174E-3</v>
      </c>
      <c r="I99" s="127">
        <v>14452.977294800001</v>
      </c>
      <c r="J99" s="127">
        <v>1621.7163610699999</v>
      </c>
      <c r="K99" s="127">
        <v>12831.26093373</v>
      </c>
      <c r="L99" s="127">
        <v>8228.6667364000004</v>
      </c>
      <c r="M99" s="127">
        <v>8217.9874418700001</v>
      </c>
      <c r="N99" s="127">
        <v>10.67929453</v>
      </c>
      <c r="O99" s="127">
        <v>6.1595068499999996</v>
      </c>
      <c r="P99" s="127">
        <v>1.62245806</v>
      </c>
      <c r="Q99" s="127"/>
      <c r="R99" s="127"/>
      <c r="S99" s="127"/>
    </row>
    <row r="100" spans="1:19" hidden="1" outlineLevel="1">
      <c r="A100" s="13">
        <v>43252</v>
      </c>
      <c r="B100" s="127">
        <v>22706.393232900002</v>
      </c>
      <c r="C100" s="127">
        <v>252.97249385999999</v>
      </c>
      <c r="D100" s="127">
        <v>17.229530159999999</v>
      </c>
      <c r="E100" s="127">
        <v>235.74296369999999</v>
      </c>
      <c r="F100" s="127">
        <v>5.0559200000000002E-3</v>
      </c>
      <c r="G100" s="127">
        <v>0</v>
      </c>
      <c r="H100" s="127">
        <v>5.0559200000000002E-3</v>
      </c>
      <c r="I100" s="127">
        <v>14184.58062142</v>
      </c>
      <c r="J100" s="127">
        <v>1609.55322858</v>
      </c>
      <c r="K100" s="127">
        <v>12575.02739284</v>
      </c>
      <c r="L100" s="127">
        <v>8268.8350616999996</v>
      </c>
      <c r="M100" s="127">
        <v>8254.4237769600004</v>
      </c>
      <c r="N100" s="127">
        <v>14.411284739999999</v>
      </c>
      <c r="O100" s="127">
        <v>4.1494246600000002</v>
      </c>
      <c r="P100" s="127">
        <v>1.6136496600000001</v>
      </c>
      <c r="Q100" s="127"/>
      <c r="R100" s="127"/>
      <c r="S100" s="127"/>
    </row>
    <row r="101" spans="1:19" hidden="1" outlineLevel="1">
      <c r="A101" s="13">
        <v>43282</v>
      </c>
      <c r="B101" s="127">
        <v>23428.37322772</v>
      </c>
      <c r="C101" s="127">
        <v>243.11348810999999</v>
      </c>
      <c r="D101" s="127">
        <v>17.239502829999999</v>
      </c>
      <c r="E101" s="127">
        <v>225.87398528</v>
      </c>
      <c r="F101" s="127">
        <v>2.88E-6</v>
      </c>
      <c r="G101" s="127">
        <v>0</v>
      </c>
      <c r="H101" s="127">
        <v>2.88E-6</v>
      </c>
      <c r="I101" s="127">
        <v>14709.50315375</v>
      </c>
      <c r="J101" s="127">
        <v>1631.9968625399999</v>
      </c>
      <c r="K101" s="127">
        <v>13077.50629121</v>
      </c>
      <c r="L101" s="127">
        <v>8475.7565829800005</v>
      </c>
      <c r="M101" s="127">
        <v>8457.0159049199992</v>
      </c>
      <c r="N101" s="127">
        <v>18.74067806</v>
      </c>
      <c r="O101" s="127">
        <v>4.1952876699999999</v>
      </c>
      <c r="P101" s="127">
        <v>1.6325664499999999</v>
      </c>
      <c r="Q101" s="127"/>
      <c r="R101" s="127"/>
      <c r="S101" s="127"/>
    </row>
    <row r="102" spans="1:19" hidden="1" outlineLevel="1">
      <c r="A102" s="13">
        <v>43313</v>
      </c>
      <c r="B102" s="127">
        <v>24934.751937599998</v>
      </c>
      <c r="C102" s="127">
        <v>233.2413789</v>
      </c>
      <c r="D102" s="127">
        <v>17.23950769</v>
      </c>
      <c r="E102" s="127">
        <v>216.00187120999999</v>
      </c>
      <c r="F102" s="127">
        <v>0</v>
      </c>
      <c r="G102" s="127">
        <v>0</v>
      </c>
      <c r="H102" s="127">
        <v>0</v>
      </c>
      <c r="I102" s="127">
        <v>15661.08549704</v>
      </c>
      <c r="J102" s="127">
        <v>1687.7335777599999</v>
      </c>
      <c r="K102" s="127">
        <v>13973.351919279999</v>
      </c>
      <c r="L102" s="127">
        <v>9040.4250616600002</v>
      </c>
      <c r="M102" s="127">
        <v>9019.8011457699995</v>
      </c>
      <c r="N102" s="127">
        <v>20.623915889999999</v>
      </c>
      <c r="O102" s="127">
        <v>4.2411506799999996</v>
      </c>
      <c r="P102" s="127">
        <v>1.72850584</v>
      </c>
      <c r="Q102" s="127"/>
      <c r="R102" s="127"/>
      <c r="S102" s="127"/>
    </row>
    <row r="103" spans="1:19" hidden="1" outlineLevel="1">
      <c r="A103" s="13">
        <v>43344</v>
      </c>
      <c r="B103" s="127">
        <v>25619.41690995</v>
      </c>
      <c r="C103" s="127">
        <v>199.14235511000001</v>
      </c>
      <c r="D103" s="127">
        <v>17.243920859999999</v>
      </c>
      <c r="E103" s="127">
        <v>181.89843425000001</v>
      </c>
      <c r="F103" s="127">
        <v>8.4287999999999995E-4</v>
      </c>
      <c r="G103" s="127">
        <v>0</v>
      </c>
      <c r="H103" s="127">
        <v>8.4287999999999995E-4</v>
      </c>
      <c r="I103" s="127">
        <v>16332.06706881</v>
      </c>
      <c r="J103" s="127">
        <v>1781.56793204</v>
      </c>
      <c r="K103" s="127">
        <v>14550.49913677</v>
      </c>
      <c r="L103" s="127">
        <v>9088.2066431500007</v>
      </c>
      <c r="M103" s="127">
        <v>9068.6641878600003</v>
      </c>
      <c r="N103" s="127">
        <v>19.542455289999999</v>
      </c>
      <c r="O103" s="127">
        <v>5.00665753</v>
      </c>
      <c r="P103" s="127">
        <v>2.7093350699999998</v>
      </c>
      <c r="Q103" s="127"/>
      <c r="R103" s="127"/>
      <c r="S103" s="127"/>
    </row>
    <row r="104" spans="1:19" hidden="1" outlineLevel="1">
      <c r="A104" s="13">
        <v>43374</v>
      </c>
      <c r="B104" s="127">
        <v>25693.71522518</v>
      </c>
      <c r="C104" s="127">
        <v>178.62527727</v>
      </c>
      <c r="D104" s="127">
        <v>17.298643670000001</v>
      </c>
      <c r="E104" s="127">
        <v>161.32663360000001</v>
      </c>
      <c r="F104" s="127">
        <v>4.7999999999999996E-7</v>
      </c>
      <c r="G104" s="127">
        <v>0</v>
      </c>
      <c r="H104" s="127">
        <v>4.7999999999999996E-7</v>
      </c>
      <c r="I104" s="127">
        <v>16385.211067479999</v>
      </c>
      <c r="J104" s="127">
        <v>1680.25551187</v>
      </c>
      <c r="K104" s="127">
        <v>14704.95555561</v>
      </c>
      <c r="L104" s="127">
        <v>9129.8788799499998</v>
      </c>
      <c r="M104" s="127">
        <v>9110.4141546299998</v>
      </c>
      <c r="N104" s="127">
        <v>19.464725319999999</v>
      </c>
      <c r="O104" s="127">
        <v>97.034840040000006</v>
      </c>
      <c r="P104" s="127">
        <v>1.3789315499999999</v>
      </c>
      <c r="Q104" s="127"/>
      <c r="R104" s="127"/>
      <c r="S104" s="127"/>
    </row>
    <row r="105" spans="1:19" hidden="1" outlineLevel="1">
      <c r="A105" s="13">
        <v>43405</v>
      </c>
      <c r="B105" s="127">
        <v>26408.780788669999</v>
      </c>
      <c r="C105" s="127">
        <v>179.72464142999999</v>
      </c>
      <c r="D105" s="127">
        <v>20.392489449999999</v>
      </c>
      <c r="E105" s="127">
        <v>159.33215197999999</v>
      </c>
      <c r="F105" s="127">
        <v>0</v>
      </c>
      <c r="G105" s="127">
        <v>0</v>
      </c>
      <c r="H105" s="127">
        <v>0</v>
      </c>
      <c r="I105" s="127">
        <v>16936.591942129999</v>
      </c>
      <c r="J105" s="127">
        <v>1775.5515708</v>
      </c>
      <c r="K105" s="127">
        <v>15161.04037133</v>
      </c>
      <c r="L105" s="127">
        <v>9292.46420511</v>
      </c>
      <c r="M105" s="127">
        <v>9273.6993498600004</v>
      </c>
      <c r="N105" s="127">
        <v>18.76485525</v>
      </c>
      <c r="O105" s="127">
        <v>48.170322669999997</v>
      </c>
      <c r="P105" s="127">
        <v>1.35599541</v>
      </c>
      <c r="Q105" s="127"/>
      <c r="R105" s="127"/>
      <c r="S105" s="127"/>
    </row>
    <row r="106" spans="1:19" hidden="1" outlineLevel="1">
      <c r="A106" s="13">
        <v>43435</v>
      </c>
      <c r="B106" s="127">
        <v>25870.47066042</v>
      </c>
      <c r="C106" s="127">
        <v>181.07909354</v>
      </c>
      <c r="D106" s="127">
        <v>20.433332790000001</v>
      </c>
      <c r="E106" s="127">
        <v>160.64576074999999</v>
      </c>
      <c r="F106" s="127">
        <v>0</v>
      </c>
      <c r="G106" s="127">
        <v>0</v>
      </c>
      <c r="H106" s="127">
        <v>0</v>
      </c>
      <c r="I106" s="127">
        <v>16760.261084049998</v>
      </c>
      <c r="J106" s="127">
        <v>1823.21633905</v>
      </c>
      <c r="K106" s="127">
        <v>14937.044744999999</v>
      </c>
      <c r="L106" s="127">
        <v>8929.1304828299999</v>
      </c>
      <c r="M106" s="127">
        <v>8917.2414212799995</v>
      </c>
      <c r="N106" s="127">
        <v>11.889061549999999</v>
      </c>
      <c r="O106" s="127">
        <v>5.2108219199999999</v>
      </c>
      <c r="P106" s="127">
        <v>1.33487048</v>
      </c>
      <c r="Q106" s="127"/>
      <c r="R106" s="127"/>
      <c r="S106" s="127"/>
    </row>
    <row r="107" spans="1:19" hidden="1" outlineLevel="1">
      <c r="A107" s="13">
        <v>43466</v>
      </c>
      <c r="B107" s="127">
        <v>25473.368128220001</v>
      </c>
      <c r="C107" s="127">
        <v>178.55577289999999</v>
      </c>
      <c r="D107" s="127">
        <v>20.420467009999999</v>
      </c>
      <c r="E107" s="127">
        <v>158.13530589000001</v>
      </c>
      <c r="F107" s="127">
        <v>0</v>
      </c>
      <c r="G107" s="127">
        <v>0</v>
      </c>
      <c r="H107" s="127">
        <v>0</v>
      </c>
      <c r="I107" s="127">
        <v>16228.7312385</v>
      </c>
      <c r="J107" s="127">
        <v>1821.33509923</v>
      </c>
      <c r="K107" s="127">
        <v>14407.39613927</v>
      </c>
      <c r="L107" s="127">
        <v>9066.0811168199998</v>
      </c>
      <c r="M107" s="127">
        <v>9055.3084731700001</v>
      </c>
      <c r="N107" s="127">
        <v>10.772643649999999</v>
      </c>
      <c r="O107" s="127">
        <v>15.611491450000001</v>
      </c>
      <c r="P107" s="127">
        <v>1.32665312</v>
      </c>
      <c r="Q107" s="127"/>
      <c r="R107" s="127"/>
      <c r="S107" s="127"/>
    </row>
    <row r="108" spans="1:19" hidden="1" outlineLevel="1">
      <c r="A108" s="13">
        <v>43497</v>
      </c>
      <c r="B108" s="127">
        <v>25281.168097590002</v>
      </c>
      <c r="C108" s="127">
        <v>136.55852009</v>
      </c>
      <c r="D108" s="127">
        <v>20.129589039999999</v>
      </c>
      <c r="E108" s="127">
        <v>116.42893105</v>
      </c>
      <c r="F108" s="127">
        <v>0</v>
      </c>
      <c r="G108" s="127">
        <v>0</v>
      </c>
      <c r="H108" s="127">
        <v>0</v>
      </c>
      <c r="I108" s="127">
        <v>16000.59068282</v>
      </c>
      <c r="J108" s="127">
        <v>1758.6835743300001</v>
      </c>
      <c r="K108" s="127">
        <v>14241.907108490001</v>
      </c>
      <c r="L108" s="127">
        <v>9144.0188946800008</v>
      </c>
      <c r="M108" s="127">
        <v>9133.7045900800003</v>
      </c>
      <c r="N108" s="127">
        <v>10.3143046</v>
      </c>
      <c r="O108" s="127">
        <v>5.3417534199999999</v>
      </c>
      <c r="P108" s="127">
        <v>1.31357901</v>
      </c>
      <c r="Q108" s="127"/>
      <c r="R108" s="127"/>
      <c r="S108" s="127"/>
    </row>
    <row r="109" spans="1:19" hidden="1" outlineLevel="1">
      <c r="A109" s="13">
        <v>43525</v>
      </c>
      <c r="B109" s="127">
        <v>26010.973062720001</v>
      </c>
      <c r="C109" s="127">
        <v>136.48037038999999</v>
      </c>
      <c r="D109" s="127">
        <v>20.422294969999999</v>
      </c>
      <c r="E109" s="127">
        <v>116.05807541999999</v>
      </c>
      <c r="F109" s="127">
        <v>0</v>
      </c>
      <c r="G109" s="127">
        <v>0</v>
      </c>
      <c r="H109" s="127">
        <v>0</v>
      </c>
      <c r="I109" s="127">
        <v>16460.720648940001</v>
      </c>
      <c r="J109" s="127">
        <v>1759.0969691</v>
      </c>
      <c r="K109" s="127">
        <v>14701.62367984</v>
      </c>
      <c r="L109" s="127">
        <v>9413.7720433899995</v>
      </c>
      <c r="M109" s="127">
        <v>9405.33696108</v>
      </c>
      <c r="N109" s="127">
        <v>8.4350823100000003</v>
      </c>
      <c r="O109" s="127">
        <v>12.02367123</v>
      </c>
      <c r="P109" s="127">
        <v>1.31742314</v>
      </c>
      <c r="Q109" s="127"/>
      <c r="R109" s="127"/>
      <c r="S109" s="127"/>
    </row>
    <row r="110" spans="1:19" hidden="1" outlineLevel="1">
      <c r="A110" s="13">
        <v>43556</v>
      </c>
      <c r="B110" s="127">
        <v>26180.184900569999</v>
      </c>
      <c r="C110" s="127">
        <v>134.31358546000001</v>
      </c>
      <c r="D110" s="127">
        <v>20.423471360000001</v>
      </c>
      <c r="E110" s="127">
        <v>113.89011410000001</v>
      </c>
      <c r="F110" s="127">
        <v>0</v>
      </c>
      <c r="G110" s="127">
        <v>0</v>
      </c>
      <c r="H110" s="127">
        <v>0</v>
      </c>
      <c r="I110" s="127">
        <v>16541.719328409999</v>
      </c>
      <c r="J110" s="127">
        <v>1705.6011996699999</v>
      </c>
      <c r="K110" s="127">
        <v>14836.11812874</v>
      </c>
      <c r="L110" s="127">
        <v>9504.1519867000006</v>
      </c>
      <c r="M110" s="127">
        <v>9491.4854737599999</v>
      </c>
      <c r="N110" s="127">
        <v>12.66651294</v>
      </c>
      <c r="O110" s="127">
        <v>12.18723288</v>
      </c>
      <c r="P110" s="127">
        <v>1.3625156700000001</v>
      </c>
      <c r="Q110" s="127"/>
      <c r="R110" s="127"/>
      <c r="S110" s="127"/>
    </row>
    <row r="111" spans="1:19" hidden="1" outlineLevel="1">
      <c r="A111" s="13">
        <v>43586</v>
      </c>
      <c r="B111" s="127">
        <v>26190.61419267</v>
      </c>
      <c r="C111" s="127">
        <v>112.59195093</v>
      </c>
      <c r="D111" s="127">
        <v>20.399714079999999</v>
      </c>
      <c r="E111" s="127">
        <v>92.19223685</v>
      </c>
      <c r="F111" s="127">
        <v>0</v>
      </c>
      <c r="G111" s="127">
        <v>0</v>
      </c>
      <c r="H111" s="127">
        <v>0</v>
      </c>
      <c r="I111" s="127">
        <v>16322.173031800001</v>
      </c>
      <c r="J111" s="127">
        <v>1674.6021858199999</v>
      </c>
      <c r="K111" s="127">
        <v>14647.570845980001</v>
      </c>
      <c r="L111" s="127">
        <v>9755.8492099399991</v>
      </c>
      <c r="M111" s="127">
        <v>9739.4672144899996</v>
      </c>
      <c r="N111" s="127">
        <v>16.381995450000002</v>
      </c>
      <c r="O111" s="127">
        <v>12.356246580000001</v>
      </c>
      <c r="P111" s="127">
        <v>1.4296078699999999</v>
      </c>
      <c r="Q111" s="127"/>
      <c r="R111" s="127"/>
      <c r="S111" s="127"/>
    </row>
    <row r="112" spans="1:19" hidden="1" outlineLevel="1">
      <c r="A112" s="13">
        <v>43617</v>
      </c>
      <c r="B112" s="127">
        <v>25809.068486780001</v>
      </c>
      <c r="C112" s="127">
        <v>112.75800138</v>
      </c>
      <c r="D112" s="127">
        <v>20.406520010000001</v>
      </c>
      <c r="E112" s="127">
        <v>92.351481370000002</v>
      </c>
      <c r="F112" s="127">
        <v>0</v>
      </c>
      <c r="G112" s="127">
        <v>0</v>
      </c>
      <c r="H112" s="127">
        <v>0</v>
      </c>
      <c r="I112" s="127">
        <v>16384.441322309998</v>
      </c>
      <c r="J112" s="127">
        <v>1638.59445506</v>
      </c>
      <c r="K112" s="127">
        <v>14745.84686725</v>
      </c>
      <c r="L112" s="127">
        <v>9311.8691630899993</v>
      </c>
      <c r="M112" s="127">
        <v>9288.1323621200008</v>
      </c>
      <c r="N112" s="127">
        <v>23.736800970000001</v>
      </c>
      <c r="O112" s="127">
        <v>12.433972600000001</v>
      </c>
      <c r="P112" s="127">
        <v>1.3316516</v>
      </c>
      <c r="Q112" s="127"/>
      <c r="R112" s="127"/>
      <c r="S112" s="127"/>
    </row>
    <row r="113" spans="1:19" hidden="1" outlineLevel="1">
      <c r="A113" s="13">
        <v>43647</v>
      </c>
      <c r="B113" s="127">
        <v>25823.816125770001</v>
      </c>
      <c r="C113" s="127">
        <v>112.21365107</v>
      </c>
      <c r="D113" s="127">
        <v>20.36520548</v>
      </c>
      <c r="E113" s="127">
        <v>91.848445589999997</v>
      </c>
      <c r="F113" s="127">
        <v>0</v>
      </c>
      <c r="G113" s="127">
        <v>0</v>
      </c>
      <c r="H113" s="127">
        <v>0</v>
      </c>
      <c r="I113" s="127">
        <v>16266.592359570001</v>
      </c>
      <c r="J113" s="127">
        <v>1583.2126974299999</v>
      </c>
      <c r="K113" s="127">
        <v>14683.37966214</v>
      </c>
      <c r="L113" s="127">
        <v>9445.0101151300005</v>
      </c>
      <c r="M113" s="127">
        <v>9419.5236057999991</v>
      </c>
      <c r="N113" s="127">
        <v>25.486509330000001</v>
      </c>
      <c r="O113" s="127">
        <v>12.60213699</v>
      </c>
      <c r="P113" s="127">
        <v>1.5964028400000001</v>
      </c>
      <c r="Q113" s="127"/>
      <c r="R113" s="127"/>
      <c r="S113" s="127"/>
    </row>
    <row r="114" spans="1:19" hidden="1" outlineLevel="1">
      <c r="A114" s="13">
        <v>43678</v>
      </c>
      <c r="B114" s="127">
        <v>25710.254639449999</v>
      </c>
      <c r="C114" s="127">
        <v>110.56997834000001</v>
      </c>
      <c r="D114" s="127">
        <v>20.36520548</v>
      </c>
      <c r="E114" s="127">
        <v>90.204772860000006</v>
      </c>
      <c r="F114" s="127">
        <v>0</v>
      </c>
      <c r="G114" s="127">
        <v>0</v>
      </c>
      <c r="H114" s="127">
        <v>0</v>
      </c>
      <c r="I114" s="127">
        <v>15924.002492719999</v>
      </c>
      <c r="J114" s="127">
        <v>1575.1028712699999</v>
      </c>
      <c r="K114" s="127">
        <v>14348.89962145</v>
      </c>
      <c r="L114" s="127">
        <v>9675.6821683899998</v>
      </c>
      <c r="M114" s="127">
        <v>9645.1589003000008</v>
      </c>
      <c r="N114" s="127">
        <v>30.523268089999998</v>
      </c>
      <c r="O114" s="127">
        <v>12.77030137</v>
      </c>
      <c r="P114" s="127">
        <v>2.0878996999999999</v>
      </c>
      <c r="Q114" s="127"/>
      <c r="R114" s="127"/>
      <c r="S114" s="127"/>
    </row>
    <row r="115" spans="1:19" hidden="1" outlineLevel="1">
      <c r="A115" s="13">
        <v>43709</v>
      </c>
      <c r="B115" s="127">
        <v>25600.098663379998</v>
      </c>
      <c r="C115" s="127">
        <v>106.50173268</v>
      </c>
      <c r="D115" s="127">
        <v>20.353424660000002</v>
      </c>
      <c r="E115" s="127">
        <v>86.148308020000002</v>
      </c>
      <c r="F115" s="127">
        <v>1.0005717199999999</v>
      </c>
      <c r="G115" s="127">
        <v>0</v>
      </c>
      <c r="H115" s="127">
        <v>1.0005717199999999</v>
      </c>
      <c r="I115" s="127">
        <v>15726.37479373</v>
      </c>
      <c r="J115" s="127">
        <v>1482.34363315</v>
      </c>
      <c r="K115" s="127">
        <v>14244.03116058</v>
      </c>
      <c r="L115" s="127">
        <v>9766.2215652499999</v>
      </c>
      <c r="M115" s="127">
        <v>9734.5971204500001</v>
      </c>
      <c r="N115" s="127">
        <v>31.624444799999999</v>
      </c>
      <c r="O115" s="127">
        <v>12.00849315</v>
      </c>
      <c r="P115" s="127">
        <v>2.0356271700000002</v>
      </c>
      <c r="Q115" s="127"/>
      <c r="R115" s="127"/>
      <c r="S115" s="127"/>
    </row>
    <row r="116" spans="1:19" hidden="1" outlineLevel="1">
      <c r="A116" s="13">
        <v>43739</v>
      </c>
      <c r="B116" s="127">
        <v>26441.761332310001</v>
      </c>
      <c r="C116" s="127">
        <v>108.0368301</v>
      </c>
      <c r="D116" s="127">
        <v>20.356986299999999</v>
      </c>
      <c r="E116" s="127">
        <v>87.6798438</v>
      </c>
      <c r="F116" s="127">
        <v>4.7548699999999996E-3</v>
      </c>
      <c r="G116" s="127">
        <v>0</v>
      </c>
      <c r="H116" s="127">
        <v>4.7548699999999996E-3</v>
      </c>
      <c r="I116" s="127">
        <v>16315.64365706</v>
      </c>
      <c r="J116" s="127">
        <v>1497.80312921</v>
      </c>
      <c r="K116" s="127">
        <v>14817.840527849999</v>
      </c>
      <c r="L116" s="127">
        <v>10018.076090279999</v>
      </c>
      <c r="M116" s="127">
        <v>9985.1013577899994</v>
      </c>
      <c r="N116" s="127">
        <v>32.974732490000001</v>
      </c>
      <c r="O116" s="127">
        <v>2.0315616400000001</v>
      </c>
      <c r="P116" s="127">
        <v>2.2244571899999999</v>
      </c>
      <c r="Q116" s="127"/>
      <c r="R116" s="127"/>
      <c r="S116" s="127"/>
    </row>
    <row r="117" spans="1:19" hidden="1" outlineLevel="1">
      <c r="A117" s="13">
        <v>43770</v>
      </c>
      <c r="B117" s="127">
        <v>26153.807788229999</v>
      </c>
      <c r="C117" s="127">
        <v>102.03063408</v>
      </c>
      <c r="D117" s="127">
        <v>20.328767119999998</v>
      </c>
      <c r="E117" s="127">
        <v>81.701866960000004</v>
      </c>
      <c r="F117" s="127">
        <v>1.1207E-4</v>
      </c>
      <c r="G117" s="127">
        <v>0</v>
      </c>
      <c r="H117" s="127">
        <v>1.1207E-4</v>
      </c>
      <c r="I117" s="127">
        <v>15976.953275059999</v>
      </c>
      <c r="J117" s="127">
        <v>1426.4041078499999</v>
      </c>
      <c r="K117" s="127">
        <v>14550.54916721</v>
      </c>
      <c r="L117" s="127">
        <v>10074.82376702</v>
      </c>
      <c r="M117" s="127">
        <v>10032.407367330001</v>
      </c>
      <c r="N117" s="127">
        <v>42.416399689999999</v>
      </c>
      <c r="O117" s="127">
        <v>3.06526027</v>
      </c>
      <c r="P117" s="127">
        <v>2.0246225899999999</v>
      </c>
      <c r="Q117" s="127"/>
      <c r="R117" s="127"/>
      <c r="S117" s="127"/>
    </row>
    <row r="118" spans="1:19" hidden="1" outlineLevel="1">
      <c r="A118" s="13">
        <v>43800</v>
      </c>
      <c r="B118" s="127">
        <v>26329.931261109999</v>
      </c>
      <c r="C118" s="127">
        <v>88.444349630000005</v>
      </c>
      <c r="D118" s="127">
        <v>20.339726030000001</v>
      </c>
      <c r="E118" s="127">
        <v>68.104623599999996</v>
      </c>
      <c r="F118" s="127">
        <v>2.4770600000000001E-3</v>
      </c>
      <c r="G118" s="127">
        <v>0</v>
      </c>
      <c r="H118" s="127">
        <v>2.4770600000000001E-3</v>
      </c>
      <c r="I118" s="127">
        <v>16166.23139664</v>
      </c>
      <c r="J118" s="127">
        <v>1391.7079673600001</v>
      </c>
      <c r="K118" s="127">
        <v>14774.52342928</v>
      </c>
      <c r="L118" s="127">
        <v>10075.253037779999</v>
      </c>
      <c r="M118" s="127">
        <v>10044.42057172</v>
      </c>
      <c r="N118" s="127">
        <v>30.832466060000002</v>
      </c>
      <c r="O118" s="127">
        <v>3.0245753500000001</v>
      </c>
      <c r="P118" s="127">
        <v>1.9770550099999999</v>
      </c>
      <c r="Q118" s="127"/>
      <c r="R118" s="127"/>
      <c r="S118" s="127"/>
    </row>
    <row r="119" spans="1:19" hidden="1" outlineLevel="1">
      <c r="A119" s="13">
        <v>43831</v>
      </c>
      <c r="B119" s="127">
        <v>26679.946069019999</v>
      </c>
      <c r="C119" s="127">
        <v>86.532257580000007</v>
      </c>
      <c r="D119" s="127">
        <v>20.338797809999999</v>
      </c>
      <c r="E119" s="127">
        <v>66.193459770000004</v>
      </c>
      <c r="F119" s="127">
        <v>9.9000000000000001E-6</v>
      </c>
      <c r="G119" s="127">
        <v>0</v>
      </c>
      <c r="H119" s="127">
        <v>9.9000000000000001E-6</v>
      </c>
      <c r="I119" s="127">
        <v>16357.29870076</v>
      </c>
      <c r="J119" s="127">
        <v>1418.7852862899999</v>
      </c>
      <c r="K119" s="127">
        <v>14938.51341447</v>
      </c>
      <c r="L119" s="127">
        <v>10236.11510078</v>
      </c>
      <c r="M119" s="127">
        <v>10213.925090729999</v>
      </c>
      <c r="N119" s="127">
        <v>22.190010050000001</v>
      </c>
      <c r="O119" s="127">
        <v>3.0601491099999998</v>
      </c>
      <c r="P119" s="127">
        <v>1.9699477700000001</v>
      </c>
      <c r="Q119" s="127"/>
      <c r="R119" s="127"/>
      <c r="S119" s="127"/>
    </row>
    <row r="120" spans="1:19" hidden="1" outlineLevel="1">
      <c r="A120" s="13">
        <v>43862</v>
      </c>
      <c r="B120" s="127">
        <v>26729.957595780001</v>
      </c>
      <c r="C120" s="127">
        <v>63.239436580000003</v>
      </c>
      <c r="D120" s="127">
        <v>20.134972680000001</v>
      </c>
      <c r="E120" s="127">
        <v>43.104463899999999</v>
      </c>
      <c r="F120" s="127">
        <v>0</v>
      </c>
      <c r="G120" s="127">
        <v>0</v>
      </c>
      <c r="H120" s="127">
        <v>0</v>
      </c>
      <c r="I120" s="127">
        <v>16351.852696350001</v>
      </c>
      <c r="J120" s="127">
        <v>1392.5590557400001</v>
      </c>
      <c r="K120" s="127">
        <v>14959.29364061</v>
      </c>
      <c r="L120" s="127">
        <v>10314.865462850001</v>
      </c>
      <c r="M120" s="127">
        <v>10294.259034479999</v>
      </c>
      <c r="N120" s="127">
        <v>20.60642837</v>
      </c>
      <c r="O120" s="127">
        <v>2.0487006499999998</v>
      </c>
      <c r="P120" s="127">
        <v>1.8958138</v>
      </c>
      <c r="Q120" s="127"/>
      <c r="R120" s="127"/>
      <c r="S120" s="127"/>
    </row>
    <row r="121" spans="1:19" hidden="1" outlineLevel="1">
      <c r="A121" s="13">
        <v>43891</v>
      </c>
      <c r="B121" s="127">
        <v>28385.811225369998</v>
      </c>
      <c r="C121" s="127">
        <v>60.989578440000003</v>
      </c>
      <c r="D121" s="127">
        <v>20.321857919999999</v>
      </c>
      <c r="E121" s="127">
        <v>40.667720520000003</v>
      </c>
      <c r="F121" s="127">
        <v>0</v>
      </c>
      <c r="G121" s="127">
        <v>0</v>
      </c>
      <c r="H121" s="127">
        <v>0</v>
      </c>
      <c r="I121" s="127">
        <v>17790.36964307</v>
      </c>
      <c r="J121" s="127">
        <v>1512.1760017500001</v>
      </c>
      <c r="K121" s="127">
        <v>16278.19364132</v>
      </c>
      <c r="L121" s="127">
        <v>10534.45200386</v>
      </c>
      <c r="M121" s="127">
        <v>10517.377196330001</v>
      </c>
      <c r="N121" s="127">
        <v>17.074807530000001</v>
      </c>
      <c r="O121" s="127">
        <v>0</v>
      </c>
      <c r="P121" s="127">
        <v>1.93567947</v>
      </c>
      <c r="Q121" s="127"/>
      <c r="R121" s="127"/>
      <c r="S121" s="127"/>
    </row>
    <row r="122" spans="1:19" hidden="1" outlineLevel="1">
      <c r="A122" s="13">
        <v>43922</v>
      </c>
      <c r="B122" s="127">
        <v>27598.98880983</v>
      </c>
      <c r="C122" s="127">
        <v>61.75957365</v>
      </c>
      <c r="D122" s="127">
        <v>20.108360659999999</v>
      </c>
      <c r="E122" s="127">
        <v>41.651212989999998</v>
      </c>
      <c r="F122" s="127">
        <v>1.7099999999999999E-6</v>
      </c>
      <c r="G122" s="127">
        <v>0</v>
      </c>
      <c r="H122" s="127">
        <v>1.7099999999999999E-6</v>
      </c>
      <c r="I122" s="127">
        <v>17321.74615531</v>
      </c>
      <c r="J122" s="127">
        <v>1431.1128902600001</v>
      </c>
      <c r="K122" s="127">
        <v>15890.633265050001</v>
      </c>
      <c r="L122" s="127">
        <v>10215.48307916</v>
      </c>
      <c r="M122" s="127">
        <v>10199.30641908</v>
      </c>
      <c r="N122" s="127">
        <v>16.176660080000001</v>
      </c>
      <c r="O122" s="127">
        <v>0</v>
      </c>
      <c r="P122" s="127">
        <v>1.54912801</v>
      </c>
      <c r="Q122" s="127"/>
      <c r="R122" s="127"/>
      <c r="S122" s="127"/>
    </row>
    <row r="123" spans="1:19" hidden="1" outlineLevel="1">
      <c r="A123" s="13">
        <v>43952</v>
      </c>
      <c r="B123" s="127">
        <v>28372.107188149999</v>
      </c>
      <c r="C123" s="127">
        <v>60.458554159999998</v>
      </c>
      <c r="D123" s="127">
        <v>19.915732240000001</v>
      </c>
      <c r="E123" s="127">
        <v>40.542821920000002</v>
      </c>
      <c r="F123" s="127">
        <v>5.7000000000000005E-7</v>
      </c>
      <c r="G123" s="127">
        <v>0</v>
      </c>
      <c r="H123" s="127">
        <v>5.7000000000000005E-7</v>
      </c>
      <c r="I123" s="127">
        <v>18107.67898823</v>
      </c>
      <c r="J123" s="127">
        <v>1399.3305643399999</v>
      </c>
      <c r="K123" s="127">
        <v>16708.348423889998</v>
      </c>
      <c r="L123" s="127">
        <v>10203.96964519</v>
      </c>
      <c r="M123" s="127">
        <v>10178.774050780001</v>
      </c>
      <c r="N123" s="127">
        <v>25.195594410000002</v>
      </c>
      <c r="O123" s="127">
        <v>0</v>
      </c>
      <c r="P123" s="127">
        <v>1.48758328</v>
      </c>
      <c r="Q123" s="127"/>
      <c r="R123" s="127"/>
      <c r="S123" s="127"/>
    </row>
    <row r="124" spans="1:19" hidden="1" outlineLevel="1">
      <c r="A124" s="13">
        <v>43983</v>
      </c>
      <c r="B124" s="127">
        <v>28336.870522159999</v>
      </c>
      <c r="C124" s="127">
        <v>56.498354480000003</v>
      </c>
      <c r="D124" s="127">
        <v>19.68463934</v>
      </c>
      <c r="E124" s="127">
        <v>36.813715139999999</v>
      </c>
      <c r="F124" s="127">
        <v>0</v>
      </c>
      <c r="G124" s="127">
        <v>0</v>
      </c>
      <c r="H124" s="127">
        <v>0</v>
      </c>
      <c r="I124" s="127">
        <v>18040.36926517</v>
      </c>
      <c r="J124" s="127">
        <v>1379.62461942</v>
      </c>
      <c r="K124" s="127">
        <v>16660.744645750001</v>
      </c>
      <c r="L124" s="127">
        <v>10240.002902509999</v>
      </c>
      <c r="M124" s="127">
        <v>10210.587796690001</v>
      </c>
      <c r="N124" s="127">
        <v>29.415105820000001</v>
      </c>
      <c r="O124" s="127">
        <v>0</v>
      </c>
      <c r="P124" s="127">
        <v>1.4393543600000001</v>
      </c>
      <c r="Q124" s="127"/>
      <c r="R124" s="127"/>
      <c r="S124" s="127"/>
    </row>
    <row r="125" spans="1:19" hidden="1" outlineLevel="1">
      <c r="A125" s="13">
        <v>44013</v>
      </c>
      <c r="B125" s="127">
        <v>29044.656059879999</v>
      </c>
      <c r="C125" s="127">
        <v>52.668753129999999</v>
      </c>
      <c r="D125" s="127">
        <v>19.54547951</v>
      </c>
      <c r="E125" s="127">
        <v>33.123273619999999</v>
      </c>
      <c r="F125" s="127">
        <v>0</v>
      </c>
      <c r="G125" s="127">
        <v>0</v>
      </c>
      <c r="H125" s="127">
        <v>0</v>
      </c>
      <c r="I125" s="127">
        <v>18575.431185559999</v>
      </c>
      <c r="J125" s="127">
        <v>1410.12485464</v>
      </c>
      <c r="K125" s="127">
        <v>17165.306330920001</v>
      </c>
      <c r="L125" s="127">
        <v>10416.55612119</v>
      </c>
      <c r="M125" s="127">
        <v>10384.564900609999</v>
      </c>
      <c r="N125" s="127">
        <v>31.99122058</v>
      </c>
      <c r="O125" s="127">
        <v>0</v>
      </c>
      <c r="P125" s="127">
        <v>1.3545036500000001</v>
      </c>
      <c r="Q125" s="127"/>
      <c r="R125" s="127"/>
      <c r="S125" s="127"/>
    </row>
    <row r="126" spans="1:19" hidden="1" outlineLevel="1">
      <c r="A126" s="13">
        <v>44044</v>
      </c>
      <c r="B126" s="127">
        <v>29322.109797739999</v>
      </c>
      <c r="C126" s="127">
        <v>47.95395645</v>
      </c>
      <c r="D126" s="127">
        <v>19.54547951</v>
      </c>
      <c r="E126" s="127">
        <v>28.40847694</v>
      </c>
      <c r="F126" s="127">
        <v>0</v>
      </c>
      <c r="G126" s="127">
        <v>0</v>
      </c>
      <c r="H126" s="127">
        <v>0</v>
      </c>
      <c r="I126" s="127">
        <v>18694.373758310001</v>
      </c>
      <c r="J126" s="127">
        <v>1411.2315649699999</v>
      </c>
      <c r="K126" s="127">
        <v>17283.142193340002</v>
      </c>
      <c r="L126" s="127">
        <v>10579.78208298</v>
      </c>
      <c r="M126" s="127">
        <v>10547.302210219999</v>
      </c>
      <c r="N126" s="127">
        <v>32.479872759999999</v>
      </c>
      <c r="O126" s="127">
        <v>0</v>
      </c>
      <c r="P126" s="127">
        <v>1.26553198</v>
      </c>
      <c r="Q126" s="127"/>
      <c r="R126" s="127"/>
      <c r="S126" s="127"/>
    </row>
    <row r="127" spans="1:19" hidden="1" outlineLevel="1">
      <c r="A127" s="13">
        <v>44075</v>
      </c>
      <c r="B127" s="127">
        <v>29303.50081215</v>
      </c>
      <c r="C127" s="127">
        <v>252.15079692</v>
      </c>
      <c r="D127" s="127">
        <v>19.53627049</v>
      </c>
      <c r="E127" s="127">
        <v>232.61452643000001</v>
      </c>
      <c r="F127" s="127">
        <v>0</v>
      </c>
      <c r="G127" s="127">
        <v>0</v>
      </c>
      <c r="H127" s="127">
        <v>0</v>
      </c>
      <c r="I127" s="127">
        <v>18711.604432550001</v>
      </c>
      <c r="J127" s="127">
        <v>1434.3113307799999</v>
      </c>
      <c r="K127" s="127">
        <v>17277.293101769999</v>
      </c>
      <c r="L127" s="127">
        <v>10339.74558268</v>
      </c>
      <c r="M127" s="127">
        <v>10307.580988580001</v>
      </c>
      <c r="N127" s="127">
        <v>32.164594100000002</v>
      </c>
      <c r="O127" s="127">
        <v>0</v>
      </c>
      <c r="P127" s="127">
        <v>1.2151524499999999</v>
      </c>
      <c r="Q127" s="127"/>
      <c r="R127" s="127"/>
      <c r="S127" s="127"/>
    </row>
    <row r="128" spans="1:19" hidden="1" outlineLevel="1">
      <c r="A128" s="13">
        <v>44105</v>
      </c>
      <c r="B128" s="127">
        <v>29975.954881819998</v>
      </c>
      <c r="C128" s="127">
        <v>265.12608040999999</v>
      </c>
      <c r="D128" s="127">
        <v>19.54547951</v>
      </c>
      <c r="E128" s="127">
        <v>245.58060090000001</v>
      </c>
      <c r="F128" s="127">
        <v>0</v>
      </c>
      <c r="G128" s="127">
        <v>0</v>
      </c>
      <c r="H128" s="127">
        <v>0</v>
      </c>
      <c r="I128" s="127">
        <v>19349.604154879999</v>
      </c>
      <c r="J128" s="127">
        <v>1452.7696464200001</v>
      </c>
      <c r="K128" s="127">
        <v>17896.834508460001</v>
      </c>
      <c r="L128" s="127">
        <v>10361.22464653</v>
      </c>
      <c r="M128" s="127">
        <v>10326.53371568</v>
      </c>
      <c r="N128" s="127">
        <v>34.690930850000001</v>
      </c>
      <c r="O128" s="127">
        <v>0</v>
      </c>
      <c r="P128" s="127">
        <v>1.2504477199999999</v>
      </c>
      <c r="Q128" s="127"/>
      <c r="R128" s="127"/>
      <c r="S128" s="127"/>
    </row>
    <row r="129" spans="1:19" hidden="1" outlineLevel="1">
      <c r="A129" s="13">
        <v>44136</v>
      </c>
      <c r="B129" s="127">
        <v>30368.504678739999</v>
      </c>
      <c r="C129" s="127">
        <v>28.869345060000001</v>
      </c>
      <c r="D129" s="127">
        <v>0</v>
      </c>
      <c r="E129" s="127">
        <v>28.869345060000001</v>
      </c>
      <c r="F129" s="127">
        <v>0</v>
      </c>
      <c r="G129" s="127">
        <v>0</v>
      </c>
      <c r="H129" s="127">
        <v>0</v>
      </c>
      <c r="I129" s="127">
        <v>19856.897195879999</v>
      </c>
      <c r="J129" s="127">
        <v>1444.7622438599999</v>
      </c>
      <c r="K129" s="127">
        <v>18412.134952019998</v>
      </c>
      <c r="L129" s="127">
        <v>10482.738137799999</v>
      </c>
      <c r="M129" s="127">
        <v>10433.137168220001</v>
      </c>
      <c r="N129" s="127">
        <v>49.600969579999997</v>
      </c>
      <c r="O129" s="127">
        <v>0</v>
      </c>
      <c r="P129" s="127">
        <v>1.2052257399999999</v>
      </c>
      <c r="Q129" s="127"/>
      <c r="R129" s="127"/>
      <c r="S129" s="127"/>
    </row>
    <row r="130" spans="1:19" hidden="1" outlineLevel="1">
      <c r="A130" s="13">
        <v>44166</v>
      </c>
      <c r="B130" s="127">
        <v>30047.504464940001</v>
      </c>
      <c r="C130" s="127">
        <v>25.583074010000001</v>
      </c>
      <c r="D130" s="127">
        <v>0</v>
      </c>
      <c r="E130" s="127">
        <v>25.583074010000001</v>
      </c>
      <c r="F130" s="127">
        <v>12.60881461</v>
      </c>
      <c r="G130" s="127">
        <v>0</v>
      </c>
      <c r="H130" s="127">
        <v>12.60881461</v>
      </c>
      <c r="I130" s="127">
        <v>19763.807382980001</v>
      </c>
      <c r="J130" s="127">
        <v>1439.5923723999999</v>
      </c>
      <c r="K130" s="127">
        <v>18324.215010579999</v>
      </c>
      <c r="L130" s="127">
        <v>10245.505193339999</v>
      </c>
      <c r="M130" s="127">
        <v>10189.707204009999</v>
      </c>
      <c r="N130" s="127">
        <v>55.79798933</v>
      </c>
      <c r="O130" s="127">
        <v>0</v>
      </c>
      <c r="P130" s="127">
        <v>1.0159925700000001</v>
      </c>
      <c r="Q130" s="127"/>
      <c r="R130" s="127"/>
      <c r="S130" s="127"/>
    </row>
    <row r="131" spans="1:19" hidden="1" outlineLevel="1">
      <c r="A131" s="13">
        <v>44197</v>
      </c>
      <c r="B131" s="127">
        <v>29894.448945669999</v>
      </c>
      <c r="C131" s="127">
        <v>24.228031820000002</v>
      </c>
      <c r="D131" s="127">
        <v>0</v>
      </c>
      <c r="E131" s="127">
        <v>24.228031820000002</v>
      </c>
      <c r="F131" s="127">
        <v>12.17785649</v>
      </c>
      <c r="G131" s="127">
        <v>0</v>
      </c>
      <c r="H131" s="127">
        <v>12.17785649</v>
      </c>
      <c r="I131" s="127">
        <v>19585.170549779999</v>
      </c>
      <c r="J131" s="127">
        <v>1412.14514852</v>
      </c>
      <c r="K131" s="127">
        <v>18173.025401260002</v>
      </c>
      <c r="L131" s="127">
        <v>10272.872507579999</v>
      </c>
      <c r="M131" s="127">
        <v>10221.019450039999</v>
      </c>
      <c r="N131" s="127">
        <v>51.853057540000002</v>
      </c>
      <c r="O131" s="127">
        <v>0</v>
      </c>
      <c r="P131" s="127">
        <v>0.95913561999999997</v>
      </c>
      <c r="Q131" s="127"/>
      <c r="R131" s="127"/>
      <c r="S131" s="127"/>
    </row>
    <row r="132" spans="1:19" hidden="1" outlineLevel="1">
      <c r="A132" s="13">
        <v>44228</v>
      </c>
      <c r="B132" s="127">
        <v>29808.059894000002</v>
      </c>
      <c r="C132" s="127">
        <v>24.17014416</v>
      </c>
      <c r="D132" s="127">
        <v>0</v>
      </c>
      <c r="E132" s="127">
        <v>24.17014416</v>
      </c>
      <c r="F132" s="127">
        <v>11.642066700000001</v>
      </c>
      <c r="G132" s="127">
        <v>0</v>
      </c>
      <c r="H132" s="127">
        <v>11.642066700000001</v>
      </c>
      <c r="I132" s="127">
        <v>19445.620427509999</v>
      </c>
      <c r="J132" s="127">
        <v>1365.33462448</v>
      </c>
      <c r="K132" s="127">
        <v>18080.285803030001</v>
      </c>
      <c r="L132" s="127">
        <v>10326.627255629999</v>
      </c>
      <c r="M132" s="127">
        <v>10278.3092418</v>
      </c>
      <c r="N132" s="127">
        <v>48.318013829999998</v>
      </c>
      <c r="O132" s="127">
        <v>0</v>
      </c>
      <c r="P132" s="127">
        <v>0.87456908</v>
      </c>
      <c r="Q132" s="127"/>
      <c r="R132" s="127"/>
      <c r="S132" s="127"/>
    </row>
    <row r="133" spans="1:19" hidden="1" outlineLevel="1">
      <c r="A133" s="13">
        <v>44256</v>
      </c>
      <c r="B133" s="127">
        <v>29990.107971429999</v>
      </c>
      <c r="C133" s="127">
        <v>23.243091369999998</v>
      </c>
      <c r="D133" s="127">
        <v>0</v>
      </c>
      <c r="E133" s="127">
        <v>23.243091369999998</v>
      </c>
      <c r="F133" s="127">
        <v>11.131391389999999</v>
      </c>
      <c r="G133" s="127">
        <v>0</v>
      </c>
      <c r="H133" s="127">
        <v>11.131391389999999</v>
      </c>
      <c r="I133" s="127">
        <v>19385.780359479999</v>
      </c>
      <c r="J133" s="127">
        <v>1331.9357521500001</v>
      </c>
      <c r="K133" s="127">
        <v>18053.84460733</v>
      </c>
      <c r="L133" s="127">
        <v>10569.95312919</v>
      </c>
      <c r="M133" s="127">
        <v>10527.92802024</v>
      </c>
      <c r="N133" s="127">
        <v>42.025108950000003</v>
      </c>
      <c r="O133" s="127">
        <v>0</v>
      </c>
      <c r="P133" s="127">
        <v>0.91581579999999996</v>
      </c>
      <c r="Q133" s="127"/>
      <c r="R133" s="127"/>
      <c r="S133" s="127"/>
    </row>
    <row r="134" spans="1:19" hidden="1" outlineLevel="1">
      <c r="A134" s="13">
        <v>44287</v>
      </c>
      <c r="B134" s="127">
        <v>30232.769282869998</v>
      </c>
      <c r="C134" s="127">
        <v>23.0124925</v>
      </c>
      <c r="D134" s="127">
        <v>0</v>
      </c>
      <c r="E134" s="127">
        <v>23.0124925</v>
      </c>
      <c r="F134" s="127">
        <v>10.60388942</v>
      </c>
      <c r="G134" s="127">
        <v>0</v>
      </c>
      <c r="H134" s="127">
        <v>10.60388942</v>
      </c>
      <c r="I134" s="127">
        <v>19557.485455180002</v>
      </c>
      <c r="J134" s="127">
        <v>1305.42188283</v>
      </c>
      <c r="K134" s="127">
        <v>18252.063572350002</v>
      </c>
      <c r="L134" s="127">
        <v>10641.667445769999</v>
      </c>
      <c r="M134" s="127">
        <v>10605.07065836</v>
      </c>
      <c r="N134" s="127">
        <v>36.596787409999997</v>
      </c>
      <c r="O134" s="127">
        <v>0</v>
      </c>
      <c r="P134" s="127">
        <v>0.95065206000000002</v>
      </c>
      <c r="Q134" s="127"/>
      <c r="R134" s="127"/>
      <c r="S134" s="127"/>
    </row>
    <row r="135" spans="1:19" hidden="1" outlineLevel="1">
      <c r="A135" s="13">
        <v>44317</v>
      </c>
      <c r="B135" s="127">
        <v>30464.710738639998</v>
      </c>
      <c r="C135" s="127">
        <v>21.16389538</v>
      </c>
      <c r="D135" s="127">
        <v>0</v>
      </c>
      <c r="E135" s="127">
        <v>21.16389538</v>
      </c>
      <c r="F135" s="127">
        <v>10.08395275</v>
      </c>
      <c r="G135" s="127">
        <v>0</v>
      </c>
      <c r="H135" s="127">
        <v>10.08395275</v>
      </c>
      <c r="I135" s="127">
        <v>19468.983416700001</v>
      </c>
      <c r="J135" s="127">
        <v>983.48930187999997</v>
      </c>
      <c r="K135" s="127">
        <v>18485.494114820001</v>
      </c>
      <c r="L135" s="127">
        <v>10964.479473810001</v>
      </c>
      <c r="M135" s="127">
        <v>10939.21846172</v>
      </c>
      <c r="N135" s="127">
        <v>25.261012090000001</v>
      </c>
      <c r="O135" s="127">
        <v>0</v>
      </c>
      <c r="P135" s="127">
        <v>0.81356797999999997</v>
      </c>
      <c r="Q135" s="127"/>
      <c r="R135" s="127"/>
      <c r="S135" s="127"/>
    </row>
    <row r="136" spans="1:19" hidden="1" outlineLevel="1">
      <c r="A136" s="13">
        <v>44348</v>
      </c>
      <c r="B136" s="127">
        <v>31162.8391534</v>
      </c>
      <c r="C136" s="127">
        <v>20.86732821</v>
      </c>
      <c r="D136" s="127">
        <v>0</v>
      </c>
      <c r="E136" s="127">
        <v>20.86732821</v>
      </c>
      <c r="F136" s="127">
        <v>220.42476262</v>
      </c>
      <c r="G136" s="127">
        <v>0</v>
      </c>
      <c r="H136" s="127">
        <v>220.42476262</v>
      </c>
      <c r="I136" s="127">
        <v>19740.749051549999</v>
      </c>
      <c r="J136" s="127">
        <v>941.47030323000001</v>
      </c>
      <c r="K136" s="127">
        <v>18799.278748320001</v>
      </c>
      <c r="L136" s="127">
        <v>11180.798011020001</v>
      </c>
      <c r="M136" s="127">
        <v>11159.05167814</v>
      </c>
      <c r="N136" s="127">
        <v>21.746332880000001</v>
      </c>
      <c r="O136" s="127">
        <v>0</v>
      </c>
      <c r="P136" s="127">
        <v>0.79304746000000004</v>
      </c>
      <c r="Q136" s="127"/>
      <c r="R136" s="127"/>
      <c r="S136" s="127"/>
    </row>
    <row r="137" spans="1:19" hidden="1" outlineLevel="1">
      <c r="A137" s="13">
        <v>44378</v>
      </c>
      <c r="B137" s="127">
        <v>30935.065636269999</v>
      </c>
      <c r="C137" s="127">
        <v>19.617729780000001</v>
      </c>
      <c r="D137" s="127">
        <v>0</v>
      </c>
      <c r="E137" s="127">
        <v>19.617729780000001</v>
      </c>
      <c r="F137" s="127">
        <v>221.85418987</v>
      </c>
      <c r="G137" s="127">
        <v>0</v>
      </c>
      <c r="H137" s="127">
        <v>221.85418987</v>
      </c>
      <c r="I137" s="127">
        <v>19253.167089930001</v>
      </c>
      <c r="J137" s="127">
        <v>208.57283290000001</v>
      </c>
      <c r="K137" s="127">
        <v>19044.594257029999</v>
      </c>
      <c r="L137" s="127">
        <v>11440.426626689999</v>
      </c>
      <c r="M137" s="127">
        <v>11417.327992840001</v>
      </c>
      <c r="N137" s="127">
        <v>23.098633849999999</v>
      </c>
      <c r="O137" s="127">
        <v>0</v>
      </c>
      <c r="P137" s="127">
        <v>0.74411846999999998</v>
      </c>
      <c r="Q137" s="127"/>
      <c r="R137" s="127"/>
      <c r="S137" s="127"/>
    </row>
    <row r="138" spans="1:19" hidden="1" outlineLevel="1">
      <c r="A138" s="13">
        <v>44409</v>
      </c>
      <c r="B138" s="127">
        <v>33177.771115420001</v>
      </c>
      <c r="C138" s="127">
        <v>21.432200030000001</v>
      </c>
      <c r="D138" s="127">
        <v>0</v>
      </c>
      <c r="E138" s="127">
        <v>21.432200030000001</v>
      </c>
      <c r="F138" s="127">
        <v>221.98862700000001</v>
      </c>
      <c r="G138" s="127">
        <v>0</v>
      </c>
      <c r="H138" s="127">
        <v>221.98862700000001</v>
      </c>
      <c r="I138" s="127">
        <v>21155.04566693</v>
      </c>
      <c r="J138" s="127">
        <v>189.4039525</v>
      </c>
      <c r="K138" s="127">
        <v>20965.641714429999</v>
      </c>
      <c r="L138" s="127">
        <v>11779.30462146</v>
      </c>
      <c r="M138" s="127">
        <v>11752.93484552</v>
      </c>
      <c r="N138" s="127">
        <v>26.36977594</v>
      </c>
      <c r="O138" s="127">
        <v>0</v>
      </c>
      <c r="P138" s="127">
        <v>0.87180599000000003</v>
      </c>
      <c r="Q138" s="127"/>
      <c r="R138" s="127"/>
      <c r="S138" s="127"/>
    </row>
    <row r="139" spans="1:19" hidden="1" outlineLevel="1">
      <c r="A139" s="13">
        <v>44440</v>
      </c>
      <c r="B139" s="127">
        <v>33392.095712709997</v>
      </c>
      <c r="C139" s="127">
        <v>19.7746432</v>
      </c>
      <c r="D139" s="127">
        <v>0</v>
      </c>
      <c r="E139" s="127">
        <v>19.7746432</v>
      </c>
      <c r="F139" s="127">
        <v>221.92052978999999</v>
      </c>
      <c r="G139" s="127">
        <v>0</v>
      </c>
      <c r="H139" s="127">
        <v>221.92052978999999</v>
      </c>
      <c r="I139" s="127">
        <v>21281.317873960001</v>
      </c>
      <c r="J139" s="127">
        <v>187.36898227</v>
      </c>
      <c r="K139" s="127">
        <v>21093.948891690001</v>
      </c>
      <c r="L139" s="127">
        <v>11869.082665759999</v>
      </c>
      <c r="M139" s="127">
        <v>11829.70617284</v>
      </c>
      <c r="N139" s="127">
        <v>39.376492919999997</v>
      </c>
      <c r="O139" s="127">
        <v>0</v>
      </c>
      <c r="P139" s="127">
        <v>0.36412730999999998</v>
      </c>
      <c r="Q139" s="127"/>
      <c r="R139" s="127"/>
      <c r="S139" s="127"/>
    </row>
    <row r="140" spans="1:19">
      <c r="A140" s="13">
        <v>44470</v>
      </c>
      <c r="B140" s="127">
        <v>35329.515008679999</v>
      </c>
      <c r="C140" s="127">
        <v>19.554755050000001</v>
      </c>
      <c r="D140" s="127">
        <v>0</v>
      </c>
      <c r="E140" s="127">
        <v>19.554755050000001</v>
      </c>
      <c r="F140" s="127">
        <v>222.08231828000001</v>
      </c>
      <c r="G140" s="127">
        <v>0</v>
      </c>
      <c r="H140" s="127">
        <v>222.08231828000001</v>
      </c>
      <c r="I140" s="127">
        <v>23064.503674650001</v>
      </c>
      <c r="J140" s="127">
        <v>183.42457356</v>
      </c>
      <c r="K140" s="127">
        <v>22881.079101089999</v>
      </c>
      <c r="L140" s="127">
        <v>12023.3742607</v>
      </c>
      <c r="M140" s="127">
        <v>11959.77696444</v>
      </c>
      <c r="N140" s="127">
        <v>63.59729626</v>
      </c>
      <c r="O140" s="127">
        <v>0</v>
      </c>
      <c r="P140" s="127">
        <v>0.41127361000000001</v>
      </c>
      <c r="Q140" s="127"/>
      <c r="R140" s="127"/>
      <c r="S140" s="127"/>
    </row>
    <row r="141" spans="1:19">
      <c r="A141" s="13">
        <v>44501</v>
      </c>
      <c r="B141" s="127">
        <v>37185.96692708</v>
      </c>
      <c r="C141" s="127">
        <v>20.656195279999999</v>
      </c>
      <c r="D141" s="127">
        <v>0</v>
      </c>
      <c r="E141" s="127">
        <v>20.656195279999999</v>
      </c>
      <c r="F141" s="127">
        <v>392.37539927</v>
      </c>
      <c r="G141" s="127">
        <v>0</v>
      </c>
      <c r="H141" s="127">
        <v>392.37539927</v>
      </c>
      <c r="I141" s="127">
        <v>24537.854185979999</v>
      </c>
      <c r="J141" s="127">
        <v>201.66335397</v>
      </c>
      <c r="K141" s="127">
        <v>24336.190832010001</v>
      </c>
      <c r="L141" s="127">
        <v>12235.081146549999</v>
      </c>
      <c r="M141" s="127">
        <v>12157.02565236</v>
      </c>
      <c r="N141" s="127">
        <v>78.055494190000005</v>
      </c>
      <c r="O141" s="127">
        <v>0</v>
      </c>
      <c r="P141" s="127">
        <v>1.1998423300000001</v>
      </c>
      <c r="Q141" s="127"/>
      <c r="R141" s="127"/>
      <c r="S141" s="127"/>
    </row>
    <row r="142" spans="1:19">
      <c r="A142" s="13">
        <v>44531</v>
      </c>
      <c r="B142" s="127">
        <v>38159.839048189999</v>
      </c>
      <c r="C142" s="127">
        <v>108.74721529999999</v>
      </c>
      <c r="D142" s="127">
        <v>0</v>
      </c>
      <c r="E142" s="127">
        <v>108.74721529999999</v>
      </c>
      <c r="F142" s="127">
        <v>391.84733283000003</v>
      </c>
      <c r="G142" s="127">
        <v>0</v>
      </c>
      <c r="H142" s="127">
        <v>391.84733283000003</v>
      </c>
      <c r="I142" s="127">
        <v>25344.702054019999</v>
      </c>
      <c r="J142" s="127">
        <v>198.58200403000001</v>
      </c>
      <c r="K142" s="127">
        <v>25146.120049990001</v>
      </c>
      <c r="L142" s="127">
        <v>12314.542446040001</v>
      </c>
      <c r="M142" s="127">
        <v>12230.40330546</v>
      </c>
      <c r="N142" s="127">
        <v>84.139140580000003</v>
      </c>
      <c r="O142" s="127">
        <v>0</v>
      </c>
      <c r="P142" s="127">
        <v>8.9155894999999994</v>
      </c>
      <c r="Q142" s="127"/>
      <c r="R142" s="127"/>
      <c r="S142" s="127"/>
    </row>
    <row r="143" spans="1:19">
      <c r="A143" s="13">
        <v>44562</v>
      </c>
      <c r="B143" s="127">
        <v>38457.650261100003</v>
      </c>
      <c r="C143" s="127">
        <v>109.76053333999999</v>
      </c>
      <c r="D143" s="127">
        <v>0</v>
      </c>
      <c r="E143" s="127">
        <v>109.76053333999999</v>
      </c>
      <c r="F143" s="127">
        <v>394.16136568000002</v>
      </c>
      <c r="G143" s="127">
        <v>0</v>
      </c>
      <c r="H143" s="127">
        <v>394.16136568000002</v>
      </c>
      <c r="I143" s="127">
        <v>25416.388694550002</v>
      </c>
      <c r="J143" s="127">
        <v>190.47381081</v>
      </c>
      <c r="K143" s="127">
        <v>25225.914883739999</v>
      </c>
      <c r="L143" s="127">
        <v>12537.339667529999</v>
      </c>
      <c r="M143" s="127">
        <v>12446.920753439999</v>
      </c>
      <c r="N143" s="127">
        <v>90.418914090000001</v>
      </c>
      <c r="O143" s="127">
        <v>0</v>
      </c>
      <c r="P143" s="127">
        <v>8.9248726699999992</v>
      </c>
      <c r="Q143" s="127"/>
      <c r="R143" s="127"/>
      <c r="S143" s="127"/>
    </row>
    <row r="144" spans="1:19">
      <c r="A144" s="13">
        <v>44593</v>
      </c>
      <c r="B144" s="127">
        <v>39437.553209379999</v>
      </c>
      <c r="C144" s="127">
        <v>182.99234190999999</v>
      </c>
      <c r="D144" s="127">
        <v>0</v>
      </c>
      <c r="E144" s="127">
        <v>182.99234190999999</v>
      </c>
      <c r="F144" s="127">
        <v>393.95977648000002</v>
      </c>
      <c r="G144" s="127">
        <v>0</v>
      </c>
      <c r="H144" s="127">
        <v>393.95977648000002</v>
      </c>
      <c r="I144" s="127">
        <v>26081.118748590001</v>
      </c>
      <c r="J144" s="127">
        <v>180.68121941999999</v>
      </c>
      <c r="K144" s="127">
        <v>25900.437529170002</v>
      </c>
      <c r="L144" s="127">
        <v>12779.482342400001</v>
      </c>
      <c r="M144" s="127">
        <v>12677.551528219999</v>
      </c>
      <c r="N144" s="127">
        <v>101.93081418</v>
      </c>
      <c r="O144" s="127">
        <v>102.6524385</v>
      </c>
      <c r="P144" s="127">
        <v>9.9006580500000005</v>
      </c>
      <c r="Q144" s="127"/>
      <c r="R144" s="127"/>
      <c r="S144" s="127"/>
    </row>
    <row r="145" spans="1:19">
      <c r="A145" s="13">
        <v>44621</v>
      </c>
      <c r="B145" s="127">
        <v>39634.048644000002</v>
      </c>
      <c r="C145" s="127">
        <v>269.85852082999997</v>
      </c>
      <c r="D145" s="127">
        <v>0</v>
      </c>
      <c r="E145" s="127">
        <v>269.85852082999997</v>
      </c>
      <c r="F145" s="127">
        <v>396.11857471000002</v>
      </c>
      <c r="G145" s="127">
        <v>0</v>
      </c>
      <c r="H145" s="127">
        <v>396.11857471000002</v>
      </c>
      <c r="I145" s="127">
        <v>26414.372209410001</v>
      </c>
      <c r="J145" s="127">
        <v>182.57827470999999</v>
      </c>
      <c r="K145" s="127">
        <v>26231.793934699999</v>
      </c>
      <c r="L145" s="127">
        <v>12553.699339049999</v>
      </c>
      <c r="M145" s="127">
        <v>12450.9395955</v>
      </c>
      <c r="N145" s="127">
        <v>102.75974355</v>
      </c>
      <c r="O145" s="127">
        <v>0</v>
      </c>
      <c r="P145" s="127">
        <v>9.8188390400000003</v>
      </c>
      <c r="Q145" s="127"/>
      <c r="R145" s="127"/>
      <c r="S145" s="127"/>
    </row>
    <row r="146" spans="1:19">
      <c r="A146" s="13">
        <v>44652</v>
      </c>
      <c r="B146" s="127">
        <v>39822.2109738</v>
      </c>
      <c r="C146" s="127">
        <v>254.83583239999999</v>
      </c>
      <c r="D146" s="127">
        <v>0</v>
      </c>
      <c r="E146" s="127">
        <v>254.83583239999999</v>
      </c>
      <c r="F146" s="127">
        <v>400.18177274999999</v>
      </c>
      <c r="G146" s="127">
        <v>0</v>
      </c>
      <c r="H146" s="127">
        <v>400.18177274999999</v>
      </c>
      <c r="I146" s="127">
        <v>26733.631480709999</v>
      </c>
      <c r="J146" s="127">
        <v>192.46648435</v>
      </c>
      <c r="K146" s="127">
        <v>26541.164996359999</v>
      </c>
      <c r="L146" s="127">
        <v>12433.561887940001</v>
      </c>
      <c r="M146" s="127">
        <v>12327.72227708</v>
      </c>
      <c r="N146" s="127">
        <v>105.83961085999999</v>
      </c>
      <c r="O146" s="127">
        <v>0</v>
      </c>
      <c r="P146" s="127">
        <v>486.88926850000001</v>
      </c>
      <c r="Q146" s="127"/>
      <c r="R146" s="127"/>
      <c r="S146" s="127"/>
    </row>
    <row r="147" spans="1:19">
      <c r="A147" s="13">
        <v>44682</v>
      </c>
      <c r="B147" s="127">
        <v>41465.841118720004</v>
      </c>
      <c r="C147" s="127">
        <v>491.11461250000002</v>
      </c>
      <c r="D147" s="127">
        <v>0</v>
      </c>
      <c r="E147" s="127">
        <v>491.11461250000002</v>
      </c>
      <c r="F147" s="127">
        <v>394.32876791000001</v>
      </c>
      <c r="G147" s="127">
        <v>0</v>
      </c>
      <c r="H147" s="127">
        <v>394.32876791000001</v>
      </c>
      <c r="I147" s="127">
        <v>28109.545735479998</v>
      </c>
      <c r="J147" s="127">
        <v>186.36778719</v>
      </c>
      <c r="K147" s="127">
        <v>27923.177948289998</v>
      </c>
      <c r="L147" s="127">
        <v>12470.852002830001</v>
      </c>
      <c r="M147" s="127">
        <v>12369.710010029999</v>
      </c>
      <c r="N147" s="127">
        <v>101.1419928</v>
      </c>
      <c r="O147" s="127">
        <v>0</v>
      </c>
      <c r="P147" s="127">
        <v>692.65808155000002</v>
      </c>
      <c r="Q147" s="127"/>
      <c r="R147" s="127"/>
      <c r="S147" s="127"/>
    </row>
    <row r="148" spans="1:19">
      <c r="A148" s="13">
        <v>44713</v>
      </c>
      <c r="B148" s="127">
        <v>41980.331033080001</v>
      </c>
      <c r="C148" s="127">
        <v>593.34239228000001</v>
      </c>
      <c r="D148" s="127">
        <v>0</v>
      </c>
      <c r="E148" s="127">
        <v>593.34239228000001</v>
      </c>
      <c r="F148" s="127">
        <v>395.37964427999998</v>
      </c>
      <c r="G148" s="127">
        <v>0</v>
      </c>
      <c r="H148" s="127">
        <v>395.37964427999998</v>
      </c>
      <c r="I148" s="127">
        <v>28924.943049450001</v>
      </c>
      <c r="J148" s="127">
        <v>208.93487571</v>
      </c>
      <c r="K148" s="127">
        <v>28716.00817374</v>
      </c>
      <c r="L148" s="127">
        <v>12066.66594707</v>
      </c>
      <c r="M148" s="127">
        <v>11976.041153620001</v>
      </c>
      <c r="N148" s="127">
        <v>90.624793449999999</v>
      </c>
      <c r="O148" s="127">
        <v>0</v>
      </c>
      <c r="P148" s="127">
        <v>1526.85782511</v>
      </c>
      <c r="Q148" s="127"/>
      <c r="R148" s="127"/>
      <c r="S148" s="127"/>
    </row>
    <row r="149" spans="1:19">
      <c r="A149" s="13">
        <v>44743</v>
      </c>
      <c r="B149" s="127">
        <v>45209.840580650001</v>
      </c>
      <c r="C149" s="127">
        <v>709.04751325999996</v>
      </c>
      <c r="D149" s="127">
        <v>0</v>
      </c>
      <c r="E149" s="127">
        <v>709.04751325999996</v>
      </c>
      <c r="F149" s="127">
        <v>395.68578954999998</v>
      </c>
      <c r="G149" s="127">
        <v>0</v>
      </c>
      <c r="H149" s="127">
        <v>395.68578954999998</v>
      </c>
      <c r="I149" s="127">
        <v>31988.681829659999</v>
      </c>
      <c r="J149" s="127">
        <v>208.26945541000001</v>
      </c>
      <c r="K149" s="127">
        <v>31780.412374250001</v>
      </c>
      <c r="L149" s="127">
        <v>12116.42544818</v>
      </c>
      <c r="M149" s="127">
        <v>12026.924205179999</v>
      </c>
      <c r="N149" s="127">
        <v>89.501243000000002</v>
      </c>
      <c r="O149" s="127">
        <v>0</v>
      </c>
      <c r="P149" s="127">
        <v>1259.84593771</v>
      </c>
      <c r="Q149" s="127"/>
      <c r="R149" s="127"/>
      <c r="S149" s="127"/>
    </row>
    <row r="150" spans="1:19">
      <c r="A150" s="13">
        <v>44774</v>
      </c>
      <c r="B150" s="127">
        <v>44610.702651120002</v>
      </c>
      <c r="C150" s="127">
        <v>846.00632278</v>
      </c>
      <c r="D150" s="127">
        <v>0</v>
      </c>
      <c r="E150" s="127">
        <v>846.00632278</v>
      </c>
      <c r="F150" s="127">
        <v>395.68578287999998</v>
      </c>
      <c r="G150" s="127">
        <v>0</v>
      </c>
      <c r="H150" s="127">
        <v>395.68578287999998</v>
      </c>
      <c r="I150" s="127">
        <v>31412.04511653</v>
      </c>
      <c r="J150" s="127">
        <v>204.52959565</v>
      </c>
      <c r="K150" s="127">
        <v>31207.515520879999</v>
      </c>
      <c r="L150" s="127">
        <v>11956.96542893</v>
      </c>
      <c r="M150" s="127">
        <v>11885.070361939999</v>
      </c>
      <c r="N150" s="127">
        <v>71.895066990000004</v>
      </c>
      <c r="O150" s="127">
        <v>0</v>
      </c>
      <c r="P150" s="127">
        <v>1602.57524405</v>
      </c>
      <c r="Q150" s="127"/>
      <c r="R150" s="127"/>
      <c r="S150" s="127"/>
    </row>
    <row r="151" spans="1:19">
      <c r="A151" s="13">
        <v>44805</v>
      </c>
      <c r="B151" s="127">
        <v>43500.415849910001</v>
      </c>
      <c r="C151" s="127">
        <v>136.91260756</v>
      </c>
      <c r="D151" s="127">
        <v>0</v>
      </c>
      <c r="E151" s="127">
        <v>136.91260756</v>
      </c>
      <c r="F151" s="127">
        <v>395.50153488000001</v>
      </c>
      <c r="G151" s="127">
        <v>0</v>
      </c>
      <c r="H151" s="127">
        <v>395.50153488000001</v>
      </c>
      <c r="I151" s="127">
        <v>31285.186559950002</v>
      </c>
      <c r="J151" s="127">
        <v>197.62443521</v>
      </c>
      <c r="K151" s="127">
        <v>31087.562124740001</v>
      </c>
      <c r="L151" s="127">
        <v>11682.815147519999</v>
      </c>
      <c r="M151" s="127">
        <v>11620.24988272</v>
      </c>
      <c r="N151" s="127">
        <v>62.565264800000001</v>
      </c>
      <c r="O151" s="127">
        <v>0</v>
      </c>
      <c r="P151" s="127">
        <v>1129.139962</v>
      </c>
      <c r="Q151" s="127"/>
      <c r="R151" s="127"/>
      <c r="S151" s="127"/>
    </row>
    <row r="152" spans="1:19">
      <c r="A152" s="13">
        <v>44835</v>
      </c>
      <c r="B152" s="127">
        <v>42891.854863649998</v>
      </c>
      <c r="C152" s="127">
        <v>141.89168128</v>
      </c>
      <c r="D152" s="127">
        <v>0</v>
      </c>
      <c r="E152" s="127">
        <v>141.89168128</v>
      </c>
      <c r="F152" s="127">
        <v>395.65790534000001</v>
      </c>
      <c r="G152" s="127">
        <v>0</v>
      </c>
      <c r="H152" s="127">
        <v>395.65790534000001</v>
      </c>
      <c r="I152" s="127">
        <v>30755.522983219998</v>
      </c>
      <c r="J152" s="127">
        <v>194.91847716000001</v>
      </c>
      <c r="K152" s="127">
        <v>30560.604506060001</v>
      </c>
      <c r="L152" s="127">
        <v>11598.78229381</v>
      </c>
      <c r="M152" s="127">
        <v>11538.5913504</v>
      </c>
      <c r="N152" s="127">
        <v>60.190943410000003</v>
      </c>
      <c r="O152" s="127">
        <v>0</v>
      </c>
      <c r="P152" s="127">
        <v>1233.6614685899999</v>
      </c>
      <c r="Q152" s="127"/>
      <c r="R152" s="127"/>
      <c r="S15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237</v>
      </c>
    </row>
    <row r="6" spans="1:17" s="25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5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idden="1" outlineLevel="1">
      <c r="A11" s="13">
        <v>40544</v>
      </c>
      <c r="B11" s="43">
        <v>9034.9465216099998</v>
      </c>
      <c r="C11" s="43">
        <f>G11+K11</f>
        <v>2960.7094002099998</v>
      </c>
      <c r="D11" s="43">
        <f t="shared" ref="D11:E11" si="0">H11+L11</f>
        <v>4060.2288506300001</v>
      </c>
      <c r="E11" s="43">
        <f t="shared" si="0"/>
        <v>2014.0082707699999</v>
      </c>
      <c r="F11" s="43">
        <v>5336.5231307100003</v>
      </c>
      <c r="G11" s="43">
        <v>2483.4277052799998</v>
      </c>
      <c r="H11" s="43">
        <v>2255.0168422500001</v>
      </c>
      <c r="I11" s="43">
        <v>598.07858318000001</v>
      </c>
      <c r="J11" s="43">
        <v>3698.4233909</v>
      </c>
      <c r="K11" s="43">
        <v>477.28169493000001</v>
      </c>
      <c r="L11" s="43">
        <v>1805.21200838</v>
      </c>
      <c r="M11" s="43">
        <v>1415.92968759</v>
      </c>
      <c r="N11" s="43"/>
      <c r="O11" s="43"/>
      <c r="P11" s="43"/>
      <c r="Q11" s="43"/>
    </row>
    <row r="12" spans="1:17" hidden="1" outlineLevel="1">
      <c r="A12" s="13">
        <v>40575</v>
      </c>
      <c r="B12" s="43">
        <v>9077.7760787799998</v>
      </c>
      <c r="C12" s="43">
        <f t="shared" ref="C12:C67" si="1">G12+K12</f>
        <v>3061.2036005999998</v>
      </c>
      <c r="D12" s="43">
        <f t="shared" ref="D12:D67" si="2">H12+L12</f>
        <v>3974.50023048</v>
      </c>
      <c r="E12" s="43">
        <f t="shared" ref="E12:E67" si="3">I12+M12</f>
        <v>2042.0722476999999</v>
      </c>
      <c r="F12" s="43">
        <v>5450.87492724</v>
      </c>
      <c r="G12" s="43">
        <v>2578.5584201199999</v>
      </c>
      <c r="H12" s="43">
        <v>2245.7034472599998</v>
      </c>
      <c r="I12" s="43">
        <v>626.61305986000002</v>
      </c>
      <c r="J12" s="43">
        <v>3626.9011515399998</v>
      </c>
      <c r="K12" s="43">
        <v>482.64518048000002</v>
      </c>
      <c r="L12" s="43">
        <v>1728.79678322</v>
      </c>
      <c r="M12" s="43">
        <v>1415.4591878399999</v>
      </c>
      <c r="N12" s="43"/>
      <c r="O12" s="43"/>
      <c r="P12" s="43"/>
      <c r="Q12" s="43"/>
    </row>
    <row r="13" spans="1:17" hidden="1" outlineLevel="1">
      <c r="A13" s="13">
        <v>40603</v>
      </c>
      <c r="B13" s="43">
        <v>9146.6489296899999</v>
      </c>
      <c r="C13" s="43">
        <f t="shared" si="1"/>
        <v>3027.5113299199998</v>
      </c>
      <c r="D13" s="43">
        <f t="shared" si="2"/>
        <v>4054.9130068699997</v>
      </c>
      <c r="E13" s="43">
        <f t="shared" si="3"/>
        <v>2064.2245929000001</v>
      </c>
      <c r="F13" s="43">
        <v>5447.2025748200003</v>
      </c>
      <c r="G13" s="43">
        <v>2546.9478588799998</v>
      </c>
      <c r="H13" s="43">
        <v>2273.8629623699999</v>
      </c>
      <c r="I13" s="43">
        <v>626.39175356999999</v>
      </c>
      <c r="J13" s="43">
        <v>3699.4463548700001</v>
      </c>
      <c r="K13" s="43">
        <v>480.56347104000002</v>
      </c>
      <c r="L13" s="43">
        <v>1781.0500445</v>
      </c>
      <c r="M13" s="43">
        <v>1437.8328393300001</v>
      </c>
      <c r="N13" s="43"/>
      <c r="O13" s="43"/>
      <c r="P13" s="43"/>
      <c r="Q13" s="43"/>
    </row>
    <row r="14" spans="1:17" hidden="1" outlineLevel="1">
      <c r="A14" s="13">
        <v>40634</v>
      </c>
      <c r="B14" s="43">
        <v>9206.0531195999993</v>
      </c>
      <c r="C14" s="43">
        <f t="shared" si="1"/>
        <v>3092.0854614299997</v>
      </c>
      <c r="D14" s="43">
        <f t="shared" si="2"/>
        <v>4052.99582835</v>
      </c>
      <c r="E14" s="43">
        <f t="shared" si="3"/>
        <v>2060.97182982</v>
      </c>
      <c r="F14" s="43">
        <v>5534.4693054500003</v>
      </c>
      <c r="G14" s="43">
        <v>2606.2909883299999</v>
      </c>
      <c r="H14" s="43">
        <v>2312.9511730999998</v>
      </c>
      <c r="I14" s="43">
        <v>615.22714401999997</v>
      </c>
      <c r="J14" s="43">
        <v>3671.5838141499999</v>
      </c>
      <c r="K14" s="43">
        <v>485.7944731</v>
      </c>
      <c r="L14" s="43">
        <v>1740.04465525</v>
      </c>
      <c r="M14" s="43">
        <v>1445.7446858000001</v>
      </c>
      <c r="N14" s="43"/>
      <c r="O14" s="43"/>
      <c r="P14" s="43"/>
      <c r="Q14" s="43"/>
    </row>
    <row r="15" spans="1:17" hidden="1" outlineLevel="1">
      <c r="A15" s="13">
        <v>40664</v>
      </c>
      <c r="B15" s="43">
        <v>9201.9857226399999</v>
      </c>
      <c r="C15" s="43">
        <f t="shared" si="1"/>
        <v>3049.84005106</v>
      </c>
      <c r="D15" s="43">
        <f t="shared" si="2"/>
        <v>4084.5071948699997</v>
      </c>
      <c r="E15" s="43">
        <f t="shared" si="3"/>
        <v>2067.6384767099998</v>
      </c>
      <c r="F15" s="43">
        <v>5485.6807473999997</v>
      </c>
      <c r="G15" s="43">
        <v>2561.7810972100001</v>
      </c>
      <c r="H15" s="43">
        <v>2313.7800783299999</v>
      </c>
      <c r="I15" s="43">
        <v>610.11957185999995</v>
      </c>
      <c r="J15" s="43">
        <v>3716.3049752400002</v>
      </c>
      <c r="K15" s="43">
        <v>488.05895385000002</v>
      </c>
      <c r="L15" s="43">
        <v>1770.72711654</v>
      </c>
      <c r="M15" s="43">
        <v>1457.5189048499999</v>
      </c>
      <c r="N15" s="43"/>
      <c r="O15" s="43"/>
      <c r="P15" s="43"/>
      <c r="Q15" s="43"/>
    </row>
    <row r="16" spans="1:17" hidden="1" outlineLevel="1">
      <c r="A16" s="13">
        <v>40695</v>
      </c>
      <c r="B16" s="43">
        <v>9258.4564473699993</v>
      </c>
      <c r="C16" s="43">
        <f t="shared" si="1"/>
        <v>3113.08948061</v>
      </c>
      <c r="D16" s="43">
        <f t="shared" si="2"/>
        <v>4051.00966135</v>
      </c>
      <c r="E16" s="43">
        <f t="shared" si="3"/>
        <v>2094.3573054100002</v>
      </c>
      <c r="F16" s="43">
        <v>5565.83381173</v>
      </c>
      <c r="G16" s="43">
        <v>2626.6935194600001</v>
      </c>
      <c r="H16" s="43">
        <v>2319.76231564</v>
      </c>
      <c r="I16" s="43">
        <v>619.37797663000003</v>
      </c>
      <c r="J16" s="43">
        <v>3692.6226356400002</v>
      </c>
      <c r="K16" s="43">
        <v>486.39596115000001</v>
      </c>
      <c r="L16" s="43">
        <v>1731.24734571</v>
      </c>
      <c r="M16" s="43">
        <v>1474.9793287800001</v>
      </c>
      <c r="N16" s="43"/>
      <c r="O16" s="43"/>
      <c r="P16" s="43"/>
      <c r="Q16" s="43"/>
    </row>
    <row r="17" spans="1:17" hidden="1" outlineLevel="1">
      <c r="A17" s="13">
        <v>40725</v>
      </c>
      <c r="B17" s="43">
        <v>9389.0283411</v>
      </c>
      <c r="C17" s="43">
        <f t="shared" si="1"/>
        <v>3258.4211689799999</v>
      </c>
      <c r="D17" s="43">
        <f t="shared" si="2"/>
        <v>4145.3232281800001</v>
      </c>
      <c r="E17" s="43">
        <f t="shared" si="3"/>
        <v>1985.28394394</v>
      </c>
      <c r="F17" s="43">
        <v>5748.4821974400002</v>
      </c>
      <c r="G17" s="43">
        <v>2761.3942547199999</v>
      </c>
      <c r="H17" s="43">
        <v>2388.8831714100002</v>
      </c>
      <c r="I17" s="43">
        <v>598.20477130999996</v>
      </c>
      <c r="J17" s="43">
        <v>3640.5461436599999</v>
      </c>
      <c r="K17" s="43">
        <v>497.02691426000001</v>
      </c>
      <c r="L17" s="43">
        <v>1756.44005677</v>
      </c>
      <c r="M17" s="43">
        <v>1387.0791726299999</v>
      </c>
      <c r="N17" s="43"/>
      <c r="O17" s="43"/>
      <c r="P17" s="43"/>
      <c r="Q17" s="43"/>
    </row>
    <row r="18" spans="1:17" hidden="1" outlineLevel="1">
      <c r="A18" s="13">
        <v>40756</v>
      </c>
      <c r="B18" s="43">
        <v>9612.4108343700009</v>
      </c>
      <c r="C18" s="43">
        <f t="shared" si="1"/>
        <v>3378.75553382</v>
      </c>
      <c r="D18" s="43">
        <f t="shared" si="2"/>
        <v>4231.5503284200004</v>
      </c>
      <c r="E18" s="43">
        <f t="shared" si="3"/>
        <v>2002.1049721300001</v>
      </c>
      <c r="F18" s="43">
        <v>6001.2617308299996</v>
      </c>
      <c r="G18" s="43">
        <v>2868.5233162700001</v>
      </c>
      <c r="H18" s="43">
        <v>2562.4967489199998</v>
      </c>
      <c r="I18" s="43">
        <v>570.24166563999995</v>
      </c>
      <c r="J18" s="43">
        <v>3611.1491035399999</v>
      </c>
      <c r="K18" s="43">
        <v>510.23221754999997</v>
      </c>
      <c r="L18" s="43">
        <v>1669.0535795000001</v>
      </c>
      <c r="M18" s="43">
        <v>1431.86330649</v>
      </c>
      <c r="N18" s="43"/>
      <c r="O18" s="43"/>
      <c r="P18" s="43"/>
      <c r="Q18" s="43"/>
    </row>
    <row r="19" spans="1:17" hidden="1" outlineLevel="1">
      <c r="A19" s="13">
        <v>40787</v>
      </c>
      <c r="B19" s="43">
        <v>9020.5080928900006</v>
      </c>
      <c r="C19" s="43">
        <f t="shared" si="1"/>
        <v>2716.0000838599999</v>
      </c>
      <c r="D19" s="43">
        <f t="shared" si="2"/>
        <v>4368.00443335</v>
      </c>
      <c r="E19" s="43">
        <f t="shared" si="3"/>
        <v>1936.5035756800003</v>
      </c>
      <c r="F19" s="43">
        <v>5685.2591236899998</v>
      </c>
      <c r="G19" s="43">
        <v>2276.5876952399999</v>
      </c>
      <c r="H19" s="43">
        <v>2872.71009994</v>
      </c>
      <c r="I19" s="43">
        <v>535.96132851000004</v>
      </c>
      <c r="J19" s="43">
        <v>3335.2489691999999</v>
      </c>
      <c r="K19" s="43">
        <v>439.41238862</v>
      </c>
      <c r="L19" s="43">
        <v>1495.29433341</v>
      </c>
      <c r="M19" s="43">
        <v>1400.5422471700001</v>
      </c>
      <c r="N19" s="43"/>
      <c r="O19" s="43"/>
      <c r="P19" s="43"/>
      <c r="Q19" s="43"/>
    </row>
    <row r="20" spans="1:17" hidden="1" outlineLevel="1">
      <c r="A20" s="13">
        <v>40817</v>
      </c>
      <c r="B20" s="43">
        <v>9110.42999719</v>
      </c>
      <c r="C20" s="43">
        <f t="shared" si="1"/>
        <v>2722.5643409899999</v>
      </c>
      <c r="D20" s="43">
        <f t="shared" si="2"/>
        <v>4546.03503464</v>
      </c>
      <c r="E20" s="43">
        <f t="shared" si="3"/>
        <v>1841.8306215600001</v>
      </c>
      <c r="F20" s="43">
        <v>5807.9656083999998</v>
      </c>
      <c r="G20" s="43">
        <v>2291.1622053299998</v>
      </c>
      <c r="H20" s="43">
        <v>3085.1308087100001</v>
      </c>
      <c r="I20" s="43">
        <v>431.67259436000001</v>
      </c>
      <c r="J20" s="43">
        <v>3302.4643887900002</v>
      </c>
      <c r="K20" s="43">
        <v>431.40213566</v>
      </c>
      <c r="L20" s="43">
        <v>1460.9042259299999</v>
      </c>
      <c r="M20" s="43">
        <v>1410.1580272000001</v>
      </c>
      <c r="N20" s="43"/>
      <c r="O20" s="43"/>
      <c r="P20" s="43"/>
      <c r="Q20" s="43"/>
    </row>
    <row r="21" spans="1:17" hidden="1" outlineLevel="1">
      <c r="A21" s="13">
        <v>40848</v>
      </c>
      <c r="B21" s="43">
        <v>9215.1554485500001</v>
      </c>
      <c r="C21" s="43">
        <f t="shared" si="1"/>
        <v>2759.4003600600004</v>
      </c>
      <c r="D21" s="43">
        <f t="shared" si="2"/>
        <v>4606.4221466399995</v>
      </c>
      <c r="E21" s="43">
        <f t="shared" si="3"/>
        <v>1849.3329418500002</v>
      </c>
      <c r="F21" s="43">
        <v>5930.2882455899999</v>
      </c>
      <c r="G21" s="43">
        <v>2291.0605778600002</v>
      </c>
      <c r="H21" s="43">
        <v>3184.14890268</v>
      </c>
      <c r="I21" s="43">
        <v>455.07876505000002</v>
      </c>
      <c r="J21" s="43">
        <v>3284.8672029600002</v>
      </c>
      <c r="K21" s="43">
        <v>468.3397822</v>
      </c>
      <c r="L21" s="43">
        <v>1422.2732439599999</v>
      </c>
      <c r="M21" s="43">
        <v>1394.2541768000001</v>
      </c>
      <c r="N21" s="43"/>
      <c r="O21" s="43"/>
      <c r="P21" s="43"/>
      <c r="Q21" s="43"/>
    </row>
    <row r="22" spans="1:17" hidden="1" outlineLevel="1">
      <c r="A22" s="13">
        <v>40878</v>
      </c>
      <c r="B22" s="43">
        <v>8808.0678941400001</v>
      </c>
      <c r="C22" s="43">
        <f t="shared" si="1"/>
        <v>2664.3920206500002</v>
      </c>
      <c r="D22" s="43">
        <f t="shared" si="2"/>
        <v>4393.7789492600004</v>
      </c>
      <c r="E22" s="43">
        <f t="shared" si="3"/>
        <v>1749.89692423</v>
      </c>
      <c r="F22" s="43">
        <v>5640.0824113500003</v>
      </c>
      <c r="G22" s="43">
        <v>2166.2338197700001</v>
      </c>
      <c r="H22" s="43">
        <v>3032.2067827400001</v>
      </c>
      <c r="I22" s="43">
        <v>441.64180884000001</v>
      </c>
      <c r="J22" s="43">
        <v>3167.9854827899999</v>
      </c>
      <c r="K22" s="43">
        <v>498.15820087999998</v>
      </c>
      <c r="L22" s="43">
        <v>1361.5721665200001</v>
      </c>
      <c r="M22" s="43">
        <v>1308.2551153899999</v>
      </c>
      <c r="N22" s="43"/>
      <c r="O22" s="43"/>
      <c r="P22" s="43"/>
      <c r="Q22" s="43"/>
    </row>
    <row r="23" spans="1:17" hidden="1" outlineLevel="1">
      <c r="A23" s="13">
        <v>40909</v>
      </c>
      <c r="B23" s="43">
        <v>8750.2061959799994</v>
      </c>
      <c r="C23" s="43">
        <f t="shared" si="1"/>
        <v>2696.5850170399999</v>
      </c>
      <c r="D23" s="43">
        <f t="shared" si="2"/>
        <v>4309.8747884499999</v>
      </c>
      <c r="E23" s="43">
        <f t="shared" si="3"/>
        <v>1743.7463904900001</v>
      </c>
      <c r="F23" s="43">
        <v>5599.5452378199998</v>
      </c>
      <c r="G23" s="43">
        <v>2187.7899527300001</v>
      </c>
      <c r="H23" s="43">
        <v>2982.0294607800001</v>
      </c>
      <c r="I23" s="43">
        <v>429.72582431000001</v>
      </c>
      <c r="J23" s="43">
        <v>3150.6609581600001</v>
      </c>
      <c r="K23" s="43">
        <v>508.79506430999999</v>
      </c>
      <c r="L23" s="43">
        <v>1327.84532767</v>
      </c>
      <c r="M23" s="43">
        <v>1314.0205661800001</v>
      </c>
      <c r="N23" s="43"/>
      <c r="O23" s="43"/>
      <c r="P23" s="43"/>
      <c r="Q23" s="43"/>
    </row>
    <row r="24" spans="1:17" hidden="1" outlineLevel="1">
      <c r="A24" s="13">
        <v>40940</v>
      </c>
      <c r="B24" s="43">
        <v>8972.7893934700005</v>
      </c>
      <c r="C24" s="43">
        <f t="shared" si="1"/>
        <v>2841.9004062700001</v>
      </c>
      <c r="D24" s="43">
        <f t="shared" si="2"/>
        <v>4384.9860322200002</v>
      </c>
      <c r="E24" s="43">
        <f t="shared" si="3"/>
        <v>1745.90295498</v>
      </c>
      <c r="F24" s="43">
        <v>5725.4767639600004</v>
      </c>
      <c r="G24" s="43">
        <v>2329.5984690099999</v>
      </c>
      <c r="H24" s="43">
        <v>2977.03377374</v>
      </c>
      <c r="I24" s="43">
        <v>418.84452120999998</v>
      </c>
      <c r="J24" s="43">
        <v>3247.3126295100001</v>
      </c>
      <c r="K24" s="43">
        <v>512.30193726000005</v>
      </c>
      <c r="L24" s="43">
        <v>1407.95225848</v>
      </c>
      <c r="M24" s="43">
        <v>1327.05843377</v>
      </c>
      <c r="N24" s="43"/>
      <c r="O24" s="43"/>
      <c r="P24" s="43"/>
      <c r="Q24" s="43"/>
    </row>
    <row r="25" spans="1:17" hidden="1" outlineLevel="1">
      <c r="A25" s="13">
        <v>40969</v>
      </c>
      <c r="B25" s="43">
        <v>8930.97658882</v>
      </c>
      <c r="C25" s="43">
        <f t="shared" si="1"/>
        <v>2581.6218075499996</v>
      </c>
      <c r="D25" s="43">
        <f t="shared" si="2"/>
        <v>4700.4137639400005</v>
      </c>
      <c r="E25" s="43">
        <f t="shared" si="3"/>
        <v>1648.94101733</v>
      </c>
      <c r="F25" s="43">
        <v>5512.6299712600003</v>
      </c>
      <c r="G25" s="43">
        <v>2061.4541356599998</v>
      </c>
      <c r="H25" s="43">
        <v>3029.8785208600002</v>
      </c>
      <c r="I25" s="43">
        <v>421.29731473999999</v>
      </c>
      <c r="J25" s="43">
        <v>3418.3466175600001</v>
      </c>
      <c r="K25" s="43">
        <v>520.16767188999995</v>
      </c>
      <c r="L25" s="43">
        <v>1670.5352430800001</v>
      </c>
      <c r="M25" s="43">
        <v>1227.64370259</v>
      </c>
      <c r="N25" s="43"/>
      <c r="O25" s="43"/>
      <c r="P25" s="43"/>
      <c r="Q25" s="43"/>
    </row>
    <row r="26" spans="1:17" hidden="1" outlineLevel="1">
      <c r="A26" s="13">
        <v>41000</v>
      </c>
      <c r="B26" s="43">
        <v>9184.8386912400001</v>
      </c>
      <c r="C26" s="43">
        <f t="shared" si="1"/>
        <v>2810.4749508300001</v>
      </c>
      <c r="D26" s="43">
        <f t="shared" si="2"/>
        <v>4739.3744972200002</v>
      </c>
      <c r="E26" s="43">
        <f t="shared" si="3"/>
        <v>1634.9892431899998</v>
      </c>
      <c r="F26" s="43">
        <v>5757.4804439199997</v>
      </c>
      <c r="G26" s="43">
        <v>2233.8027719400002</v>
      </c>
      <c r="H26" s="43">
        <v>3101.9218976699999</v>
      </c>
      <c r="I26" s="43">
        <v>421.75577430999999</v>
      </c>
      <c r="J26" s="43">
        <v>3427.3582473199999</v>
      </c>
      <c r="K26" s="43">
        <v>576.67217889000005</v>
      </c>
      <c r="L26" s="43">
        <v>1637.4525995500001</v>
      </c>
      <c r="M26" s="43">
        <v>1213.2334688799999</v>
      </c>
      <c r="N26" s="43"/>
      <c r="O26" s="43"/>
      <c r="P26" s="43"/>
      <c r="Q26" s="43"/>
    </row>
    <row r="27" spans="1:17" hidden="1" outlineLevel="1">
      <c r="A27" s="13">
        <v>41030</v>
      </c>
      <c r="B27" s="43">
        <v>9281.0159608100003</v>
      </c>
      <c r="C27" s="43">
        <f t="shared" si="1"/>
        <v>2939.2033917400004</v>
      </c>
      <c r="D27" s="43">
        <f t="shared" si="2"/>
        <v>4748.9354119099999</v>
      </c>
      <c r="E27" s="43">
        <f t="shared" si="3"/>
        <v>1592.87715716</v>
      </c>
      <c r="F27" s="43">
        <v>5848.7426490999997</v>
      </c>
      <c r="G27" s="43">
        <v>2288.7311475400002</v>
      </c>
      <c r="H27" s="43">
        <v>3113.1275871500002</v>
      </c>
      <c r="I27" s="43">
        <v>446.88391440999999</v>
      </c>
      <c r="J27" s="43">
        <v>3432.2733117100001</v>
      </c>
      <c r="K27" s="43">
        <v>650.47224419999998</v>
      </c>
      <c r="L27" s="43">
        <v>1635.8078247599999</v>
      </c>
      <c r="M27" s="43">
        <v>1145.99324275</v>
      </c>
      <c r="N27" s="43"/>
      <c r="O27" s="43"/>
      <c r="P27" s="43"/>
      <c r="Q27" s="43"/>
    </row>
    <row r="28" spans="1:17" hidden="1" outlineLevel="1">
      <c r="A28" s="13">
        <v>41061</v>
      </c>
      <c r="B28" s="43">
        <v>9245.7774704599997</v>
      </c>
      <c r="C28" s="43">
        <f t="shared" si="1"/>
        <v>3027.1856776700001</v>
      </c>
      <c r="D28" s="43">
        <f t="shared" si="2"/>
        <v>4773.7191882400002</v>
      </c>
      <c r="E28" s="43">
        <f t="shared" si="3"/>
        <v>1444.87260455</v>
      </c>
      <c r="F28" s="43">
        <v>5940.5570081400001</v>
      </c>
      <c r="G28" s="43">
        <v>2349.3606051900001</v>
      </c>
      <c r="H28" s="43">
        <v>3141.69823296</v>
      </c>
      <c r="I28" s="43">
        <v>449.49816999000001</v>
      </c>
      <c r="J28" s="43">
        <v>3305.22046232</v>
      </c>
      <c r="K28" s="43">
        <v>677.82507248000002</v>
      </c>
      <c r="L28" s="43">
        <v>1632.02095528</v>
      </c>
      <c r="M28" s="43">
        <v>995.37443456000005</v>
      </c>
      <c r="N28" s="43"/>
      <c r="O28" s="43"/>
      <c r="P28" s="43"/>
      <c r="Q28" s="43"/>
    </row>
    <row r="29" spans="1:17" hidden="1" outlineLevel="1">
      <c r="A29" s="13">
        <v>41091</v>
      </c>
      <c r="B29" s="43">
        <v>9190.4177941800008</v>
      </c>
      <c r="C29" s="43">
        <f t="shared" si="1"/>
        <v>2934.87967312</v>
      </c>
      <c r="D29" s="43">
        <f t="shared" si="2"/>
        <v>4814.4417826099998</v>
      </c>
      <c r="E29" s="43">
        <f t="shared" si="3"/>
        <v>1441.0963384500001</v>
      </c>
      <c r="F29" s="43">
        <v>5831.8704984799997</v>
      </c>
      <c r="G29" s="43">
        <v>2229.06512944</v>
      </c>
      <c r="H29" s="43">
        <v>3138.9160227000002</v>
      </c>
      <c r="I29" s="43">
        <v>463.88934633999997</v>
      </c>
      <c r="J29" s="43">
        <v>3358.5472957000002</v>
      </c>
      <c r="K29" s="43">
        <v>705.81454368000004</v>
      </c>
      <c r="L29" s="43">
        <v>1675.52575991</v>
      </c>
      <c r="M29" s="43">
        <v>977.20699210999999</v>
      </c>
      <c r="N29" s="43"/>
      <c r="O29" s="43"/>
      <c r="P29" s="43"/>
      <c r="Q29" s="43"/>
    </row>
    <row r="30" spans="1:17" hidden="1" outlineLevel="1">
      <c r="A30" s="13">
        <v>41122</v>
      </c>
      <c r="B30" s="43">
        <v>9174.2933281999995</v>
      </c>
      <c r="C30" s="43">
        <f t="shared" si="1"/>
        <v>3001.6294638600002</v>
      </c>
      <c r="D30" s="43">
        <f t="shared" si="2"/>
        <v>4766.8994578599995</v>
      </c>
      <c r="E30" s="43">
        <f t="shared" si="3"/>
        <v>1405.7644064800002</v>
      </c>
      <c r="F30" s="43">
        <v>5845.4763461700004</v>
      </c>
      <c r="G30" s="43">
        <v>2306.5402075400002</v>
      </c>
      <c r="H30" s="43">
        <v>3085.74259428</v>
      </c>
      <c r="I30" s="43">
        <v>453.19354435000002</v>
      </c>
      <c r="J30" s="43">
        <v>3328.81698203</v>
      </c>
      <c r="K30" s="43">
        <v>695.08925632</v>
      </c>
      <c r="L30" s="43">
        <v>1681.1568635799999</v>
      </c>
      <c r="M30" s="43">
        <v>952.57086213000002</v>
      </c>
      <c r="N30" s="43"/>
      <c r="O30" s="43"/>
      <c r="P30" s="43"/>
      <c r="Q30" s="43"/>
    </row>
    <row r="31" spans="1:17" hidden="1" outlineLevel="1">
      <c r="A31" s="13">
        <v>41153</v>
      </c>
      <c r="B31" s="43">
        <v>9239.2107786800007</v>
      </c>
      <c r="C31" s="43">
        <f t="shared" si="1"/>
        <v>2947.8011857000001</v>
      </c>
      <c r="D31" s="43">
        <f t="shared" si="2"/>
        <v>4864.5141970300001</v>
      </c>
      <c r="E31" s="43">
        <f t="shared" si="3"/>
        <v>1426.89539595</v>
      </c>
      <c r="F31" s="43">
        <v>5803.1033047800001</v>
      </c>
      <c r="G31" s="43">
        <v>2213.53952643</v>
      </c>
      <c r="H31" s="43">
        <v>3109.3545452399999</v>
      </c>
      <c r="I31" s="43">
        <v>480.20923311000001</v>
      </c>
      <c r="J31" s="43">
        <v>3436.1074739000001</v>
      </c>
      <c r="K31" s="43">
        <v>734.26165927</v>
      </c>
      <c r="L31" s="43">
        <v>1755.15965179</v>
      </c>
      <c r="M31" s="43">
        <v>946.68616283999995</v>
      </c>
      <c r="N31" s="43"/>
      <c r="O31" s="43"/>
      <c r="P31" s="43"/>
      <c r="Q31" s="43"/>
    </row>
    <row r="32" spans="1:17" hidden="1" outlineLevel="1">
      <c r="A32" s="13">
        <v>41183</v>
      </c>
      <c r="B32" s="43">
        <v>9495.9866347400002</v>
      </c>
      <c r="C32" s="43">
        <f t="shared" si="1"/>
        <v>3207.8996100100003</v>
      </c>
      <c r="D32" s="43">
        <f t="shared" si="2"/>
        <v>4869.1984417200001</v>
      </c>
      <c r="E32" s="43">
        <f t="shared" si="3"/>
        <v>1418.88858301</v>
      </c>
      <c r="F32" s="43">
        <v>5762.4652645300002</v>
      </c>
      <c r="G32" s="43">
        <v>2207.3289046700002</v>
      </c>
      <c r="H32" s="43">
        <v>3073.9886757499999</v>
      </c>
      <c r="I32" s="43">
        <v>481.14768411</v>
      </c>
      <c r="J32" s="43">
        <v>3733.52137021</v>
      </c>
      <c r="K32" s="43">
        <v>1000.57070534</v>
      </c>
      <c r="L32" s="43">
        <v>1795.20976597</v>
      </c>
      <c r="M32" s="43">
        <v>937.74089890000005</v>
      </c>
      <c r="N32" s="43"/>
      <c r="O32" s="43"/>
      <c r="P32" s="43"/>
      <c r="Q32" s="43"/>
    </row>
    <row r="33" spans="1:17" hidden="1" outlineLevel="1">
      <c r="A33" s="13">
        <v>41214</v>
      </c>
      <c r="B33" s="43">
        <v>9570.9083419100007</v>
      </c>
      <c r="C33" s="43">
        <f t="shared" si="1"/>
        <v>3123.4088494899997</v>
      </c>
      <c r="D33" s="43">
        <f t="shared" si="2"/>
        <v>5098.24643165</v>
      </c>
      <c r="E33" s="43">
        <f t="shared" si="3"/>
        <v>1349.25306077</v>
      </c>
      <c r="F33" s="43">
        <v>5763.2907951899997</v>
      </c>
      <c r="G33" s="43">
        <v>2042.79835015</v>
      </c>
      <c r="H33" s="43">
        <v>3297.2131343999999</v>
      </c>
      <c r="I33" s="43">
        <v>423.27931064000001</v>
      </c>
      <c r="J33" s="43">
        <v>3807.6175467200001</v>
      </c>
      <c r="K33" s="43">
        <v>1080.6104993399999</v>
      </c>
      <c r="L33" s="43">
        <v>1801.03329725</v>
      </c>
      <c r="M33" s="43">
        <v>925.97375012999998</v>
      </c>
      <c r="N33" s="43"/>
      <c r="O33" s="43"/>
      <c r="P33" s="43"/>
      <c r="Q33" s="43"/>
    </row>
    <row r="34" spans="1:17" hidden="1" outlineLevel="1">
      <c r="A34" s="13">
        <v>41244</v>
      </c>
      <c r="B34" s="43">
        <v>9342.9604553600002</v>
      </c>
      <c r="C34" s="43">
        <f t="shared" si="1"/>
        <v>2969.4867737599998</v>
      </c>
      <c r="D34" s="43">
        <f t="shared" si="2"/>
        <v>5005.0251050500001</v>
      </c>
      <c r="E34" s="43">
        <f t="shared" si="3"/>
        <v>1368.4485765499999</v>
      </c>
      <c r="F34" s="43">
        <v>5634.7518807699998</v>
      </c>
      <c r="G34" s="43">
        <v>2021.24751586</v>
      </c>
      <c r="H34" s="43">
        <v>3134.49382242</v>
      </c>
      <c r="I34" s="43">
        <v>479.01054248999998</v>
      </c>
      <c r="J34" s="43">
        <v>3708.2085745899999</v>
      </c>
      <c r="K34" s="43">
        <v>948.23925789999998</v>
      </c>
      <c r="L34" s="43">
        <v>1870.5312826300001</v>
      </c>
      <c r="M34" s="43">
        <v>889.43803405999995</v>
      </c>
      <c r="N34" s="43"/>
      <c r="O34" s="43"/>
      <c r="P34" s="43"/>
      <c r="Q34" s="43"/>
    </row>
    <row r="35" spans="1:17" hidden="1" outlineLevel="1">
      <c r="A35" s="13">
        <v>41275</v>
      </c>
      <c r="B35" s="43">
        <v>9434.5610817100005</v>
      </c>
      <c r="C35" s="43">
        <f t="shared" si="1"/>
        <v>3110.3132545899998</v>
      </c>
      <c r="D35" s="43">
        <f t="shared" si="2"/>
        <v>4956.5645529900003</v>
      </c>
      <c r="E35" s="43">
        <f t="shared" si="3"/>
        <v>1367.68327413</v>
      </c>
      <c r="F35" s="43">
        <v>5687.6330449500001</v>
      </c>
      <c r="G35" s="43">
        <v>2118.36195133</v>
      </c>
      <c r="H35" s="43">
        <v>3084.8905332200002</v>
      </c>
      <c r="I35" s="43">
        <v>484.38056039999998</v>
      </c>
      <c r="J35" s="43">
        <v>3746.9280367599999</v>
      </c>
      <c r="K35" s="43">
        <v>991.95130326000003</v>
      </c>
      <c r="L35" s="43">
        <v>1871.6740197700001</v>
      </c>
      <c r="M35" s="43">
        <v>883.30271373000005</v>
      </c>
      <c r="N35" s="43"/>
      <c r="O35" s="43"/>
      <c r="P35" s="43"/>
      <c r="Q35" s="43"/>
    </row>
    <row r="36" spans="1:17" hidden="1" outlineLevel="1">
      <c r="A36" s="13">
        <v>41306</v>
      </c>
      <c r="B36" s="43">
        <v>9061.3651332299996</v>
      </c>
      <c r="C36" s="43">
        <f t="shared" si="1"/>
        <v>3052.5407445199999</v>
      </c>
      <c r="D36" s="43">
        <f t="shared" si="2"/>
        <v>4668.5751240199997</v>
      </c>
      <c r="E36" s="43">
        <f t="shared" si="3"/>
        <v>1340.24926469</v>
      </c>
      <c r="F36" s="43">
        <v>5473.9102295399998</v>
      </c>
      <c r="G36" s="43">
        <v>2137.1272431699999</v>
      </c>
      <c r="H36" s="43">
        <v>2858.3316558199999</v>
      </c>
      <c r="I36" s="43">
        <v>478.45133055000002</v>
      </c>
      <c r="J36" s="43">
        <v>3587.4549036899998</v>
      </c>
      <c r="K36" s="43">
        <v>915.41350135000005</v>
      </c>
      <c r="L36" s="43">
        <v>1810.2434682000001</v>
      </c>
      <c r="M36" s="43">
        <v>861.79793414000005</v>
      </c>
      <c r="N36" s="43"/>
      <c r="O36" s="43"/>
      <c r="P36" s="43"/>
      <c r="Q36" s="43"/>
    </row>
    <row r="37" spans="1:17" hidden="1" outlineLevel="1">
      <c r="A37" s="13">
        <v>41334</v>
      </c>
      <c r="B37" s="43">
        <v>9079.5429205599994</v>
      </c>
      <c r="C37" s="43">
        <f t="shared" si="1"/>
        <v>3198.2513203399999</v>
      </c>
      <c r="D37" s="43">
        <f t="shared" si="2"/>
        <v>4559.4175870899999</v>
      </c>
      <c r="E37" s="43">
        <f t="shared" si="3"/>
        <v>1321.8740131300001</v>
      </c>
      <c r="F37" s="43">
        <v>5413.7284787099998</v>
      </c>
      <c r="G37" s="43">
        <v>2259.4283379899998</v>
      </c>
      <c r="H37" s="43">
        <v>2679.1727115499998</v>
      </c>
      <c r="I37" s="43">
        <v>475.12742917000003</v>
      </c>
      <c r="J37" s="43">
        <v>3665.8144418500001</v>
      </c>
      <c r="K37" s="43">
        <v>938.82298234999996</v>
      </c>
      <c r="L37" s="43">
        <v>1880.2448755400001</v>
      </c>
      <c r="M37" s="43">
        <v>846.74658395999995</v>
      </c>
      <c r="N37" s="43"/>
      <c r="O37" s="43"/>
      <c r="P37" s="43"/>
      <c r="Q37" s="43"/>
    </row>
    <row r="38" spans="1:17" hidden="1" outlineLevel="1">
      <c r="A38" s="13">
        <v>41365</v>
      </c>
      <c r="B38" s="43">
        <v>9253.9753809600006</v>
      </c>
      <c r="C38" s="43">
        <f t="shared" si="1"/>
        <v>3422.4136495900002</v>
      </c>
      <c r="D38" s="43">
        <f t="shared" si="2"/>
        <v>4455.6109707400001</v>
      </c>
      <c r="E38" s="43">
        <f t="shared" si="3"/>
        <v>1375.9507606299999</v>
      </c>
      <c r="F38" s="43">
        <v>5248.8681370000004</v>
      </c>
      <c r="G38" s="43">
        <v>2128.4782220299999</v>
      </c>
      <c r="H38" s="43">
        <v>2597.71869251</v>
      </c>
      <c r="I38" s="43">
        <v>522.67122245999997</v>
      </c>
      <c r="J38" s="43">
        <v>4005.1072439599998</v>
      </c>
      <c r="K38" s="43">
        <v>1293.9354275600001</v>
      </c>
      <c r="L38" s="43">
        <v>1857.8922782300001</v>
      </c>
      <c r="M38" s="43">
        <v>853.27953817000002</v>
      </c>
      <c r="N38" s="43"/>
      <c r="O38" s="43"/>
      <c r="P38" s="43"/>
      <c r="Q38" s="43"/>
    </row>
    <row r="39" spans="1:17" hidden="1" outlineLevel="1">
      <c r="A39" s="13">
        <v>41395</v>
      </c>
      <c r="B39" s="43">
        <v>9009.7046904899998</v>
      </c>
      <c r="C39" s="43">
        <f t="shared" si="1"/>
        <v>3146.27399014</v>
      </c>
      <c r="D39" s="43">
        <f t="shared" si="2"/>
        <v>4492.5182969699999</v>
      </c>
      <c r="E39" s="43">
        <f t="shared" si="3"/>
        <v>1370.9124033799999</v>
      </c>
      <c r="F39" s="43">
        <v>5213.9812855099999</v>
      </c>
      <c r="G39" s="43">
        <v>2030.98308131</v>
      </c>
      <c r="H39" s="43">
        <v>2657.68873678</v>
      </c>
      <c r="I39" s="43">
        <v>525.30946742000003</v>
      </c>
      <c r="J39" s="43">
        <v>3795.7234049799999</v>
      </c>
      <c r="K39" s="43">
        <v>1115.29090883</v>
      </c>
      <c r="L39" s="43">
        <v>1834.8295601899999</v>
      </c>
      <c r="M39" s="43">
        <v>845.60293595999997</v>
      </c>
      <c r="N39" s="43"/>
      <c r="O39" s="43"/>
      <c r="P39" s="43"/>
      <c r="Q39" s="43"/>
    </row>
    <row r="40" spans="1:17" hidden="1" outlineLevel="1">
      <c r="A40" s="13">
        <v>41426</v>
      </c>
      <c r="B40" s="43">
        <v>8941.42901342</v>
      </c>
      <c r="C40" s="43">
        <f t="shared" si="1"/>
        <v>3194.1202084899996</v>
      </c>
      <c r="D40" s="43">
        <f t="shared" si="2"/>
        <v>4313.5560409899999</v>
      </c>
      <c r="E40" s="43">
        <f t="shared" si="3"/>
        <v>1433.75276394</v>
      </c>
      <c r="F40" s="43">
        <v>5060.1665940399998</v>
      </c>
      <c r="G40" s="43">
        <v>2011.7441422899999</v>
      </c>
      <c r="H40" s="43">
        <v>2523.4698937399999</v>
      </c>
      <c r="I40" s="43">
        <v>524.95255800999996</v>
      </c>
      <c r="J40" s="43">
        <v>3881.2624193800002</v>
      </c>
      <c r="K40" s="43">
        <v>1182.3760662</v>
      </c>
      <c r="L40" s="43">
        <v>1790.0861472500001</v>
      </c>
      <c r="M40" s="43">
        <v>908.80020592999995</v>
      </c>
      <c r="N40" s="43"/>
      <c r="O40" s="43"/>
      <c r="P40" s="43"/>
      <c r="Q40" s="43"/>
    </row>
    <row r="41" spans="1:17" hidden="1" outlineLevel="1">
      <c r="A41" s="13">
        <v>41456</v>
      </c>
      <c r="B41" s="43">
        <v>8953.0633665099995</v>
      </c>
      <c r="C41" s="43">
        <f t="shared" si="1"/>
        <v>2996.8245353399998</v>
      </c>
      <c r="D41" s="43">
        <f t="shared" si="2"/>
        <v>4597.0735456700004</v>
      </c>
      <c r="E41" s="43">
        <f t="shared" si="3"/>
        <v>1359.1652855</v>
      </c>
      <c r="F41" s="43">
        <v>4813.1851282799998</v>
      </c>
      <c r="G41" s="43">
        <v>1790.5106907500001</v>
      </c>
      <c r="H41" s="43">
        <v>2500.9374929599999</v>
      </c>
      <c r="I41" s="43">
        <v>521.73694456999999</v>
      </c>
      <c r="J41" s="43">
        <v>4139.8782382299996</v>
      </c>
      <c r="K41" s="43">
        <v>1206.3138445899999</v>
      </c>
      <c r="L41" s="43">
        <v>2096.1360527100001</v>
      </c>
      <c r="M41" s="43">
        <v>837.42834092999999</v>
      </c>
      <c r="N41" s="43"/>
      <c r="O41" s="43"/>
      <c r="P41" s="43"/>
      <c r="Q41" s="43"/>
    </row>
    <row r="42" spans="1:17" hidden="1" outlineLevel="1">
      <c r="A42" s="13">
        <v>41487</v>
      </c>
      <c r="B42" s="43">
        <v>8783.3010341699992</v>
      </c>
      <c r="C42" s="43">
        <f t="shared" si="1"/>
        <v>2956.3463520300002</v>
      </c>
      <c r="D42" s="43">
        <f t="shared" si="2"/>
        <v>4408.2967934400003</v>
      </c>
      <c r="E42" s="43">
        <f t="shared" si="3"/>
        <v>1418.6578887000001</v>
      </c>
      <c r="F42" s="43">
        <v>4648.4848009999996</v>
      </c>
      <c r="G42" s="43">
        <v>1765.2984054900001</v>
      </c>
      <c r="H42" s="43">
        <v>2331.4623293</v>
      </c>
      <c r="I42" s="43">
        <v>551.72406621000005</v>
      </c>
      <c r="J42" s="43">
        <v>4134.8162331699996</v>
      </c>
      <c r="K42" s="43">
        <v>1191.0479465400001</v>
      </c>
      <c r="L42" s="43">
        <v>2076.8344641399999</v>
      </c>
      <c r="M42" s="43">
        <v>866.93382249000001</v>
      </c>
      <c r="N42" s="43"/>
      <c r="O42" s="43"/>
      <c r="P42" s="43"/>
      <c r="Q42" s="43"/>
    </row>
    <row r="43" spans="1:17" hidden="1" outlineLevel="1">
      <c r="A43" s="13">
        <v>41518</v>
      </c>
      <c r="B43" s="43">
        <v>8393.5445339300004</v>
      </c>
      <c r="C43" s="43">
        <f t="shared" si="1"/>
        <v>2938.8091667999997</v>
      </c>
      <c r="D43" s="43">
        <f t="shared" si="2"/>
        <v>4108.7736372099998</v>
      </c>
      <c r="E43" s="43">
        <f t="shared" si="3"/>
        <v>1345.9617299199999</v>
      </c>
      <c r="F43" s="43">
        <v>4407.2356356800001</v>
      </c>
      <c r="G43" s="43">
        <v>1794.57217212</v>
      </c>
      <c r="H43" s="43">
        <v>2124.4122710199999</v>
      </c>
      <c r="I43" s="43">
        <v>488.25119253999998</v>
      </c>
      <c r="J43" s="43">
        <v>3986.3088982499999</v>
      </c>
      <c r="K43" s="43">
        <v>1144.23699468</v>
      </c>
      <c r="L43" s="43">
        <v>1984.3613661899999</v>
      </c>
      <c r="M43" s="43">
        <v>857.71053738000001</v>
      </c>
      <c r="N43" s="43"/>
      <c r="O43" s="43"/>
      <c r="P43" s="43"/>
      <c r="Q43" s="43"/>
    </row>
    <row r="44" spans="1:17" hidden="1" outlineLevel="1">
      <c r="A44" s="13">
        <v>41548</v>
      </c>
      <c r="B44" s="43">
        <v>8205.4741960800002</v>
      </c>
      <c r="C44" s="43">
        <f t="shared" si="1"/>
        <v>2603.79984079</v>
      </c>
      <c r="D44" s="43">
        <f t="shared" si="2"/>
        <v>4236.0803668400004</v>
      </c>
      <c r="E44" s="43">
        <f t="shared" si="3"/>
        <v>1365.5939884499999</v>
      </c>
      <c r="F44" s="43">
        <v>4378.8738455900002</v>
      </c>
      <c r="G44" s="43">
        <v>1673.1235201</v>
      </c>
      <c r="H44" s="43">
        <v>2221.2861627500001</v>
      </c>
      <c r="I44" s="43">
        <v>484.46416274000001</v>
      </c>
      <c r="J44" s="43">
        <v>3826.60035049</v>
      </c>
      <c r="K44" s="43">
        <v>930.67632069000001</v>
      </c>
      <c r="L44" s="43">
        <v>2014.79420409</v>
      </c>
      <c r="M44" s="43">
        <v>881.12982570999998</v>
      </c>
      <c r="N44" s="43"/>
      <c r="O44" s="43"/>
      <c r="P44" s="43"/>
      <c r="Q44" s="43"/>
    </row>
    <row r="45" spans="1:17" hidden="1" outlineLevel="1">
      <c r="A45" s="13">
        <v>41579</v>
      </c>
      <c r="B45" s="43">
        <v>8895.6484806000008</v>
      </c>
      <c r="C45" s="43">
        <f t="shared" si="1"/>
        <v>3373.3311570699998</v>
      </c>
      <c r="D45" s="43">
        <f t="shared" si="2"/>
        <v>4176.4470985999997</v>
      </c>
      <c r="E45" s="43">
        <f t="shared" si="3"/>
        <v>1345.8702249299999</v>
      </c>
      <c r="F45" s="43">
        <v>4571.5293524600002</v>
      </c>
      <c r="G45" s="43">
        <v>1921.8754899600001</v>
      </c>
      <c r="H45" s="43">
        <v>2170.8876068899999</v>
      </c>
      <c r="I45" s="43">
        <v>478.76625560999997</v>
      </c>
      <c r="J45" s="43">
        <v>4324.1191281399997</v>
      </c>
      <c r="K45" s="43">
        <v>1451.4556671099999</v>
      </c>
      <c r="L45" s="43">
        <v>2005.55949171</v>
      </c>
      <c r="M45" s="43">
        <v>867.10396932000003</v>
      </c>
      <c r="N45" s="43"/>
      <c r="O45" s="43"/>
      <c r="P45" s="43"/>
      <c r="Q45" s="43"/>
    </row>
    <row r="46" spans="1:17" hidden="1" outlineLevel="1">
      <c r="A46" s="13">
        <v>41609</v>
      </c>
      <c r="B46" s="43">
        <v>8728.1553508500001</v>
      </c>
      <c r="C46" s="43">
        <f t="shared" si="1"/>
        <v>3334.3906261900001</v>
      </c>
      <c r="D46" s="43">
        <f t="shared" si="2"/>
        <v>4090.63043857</v>
      </c>
      <c r="E46" s="43">
        <f t="shared" si="3"/>
        <v>1303.1342860899999</v>
      </c>
      <c r="F46" s="43">
        <v>4478.0710060000001</v>
      </c>
      <c r="G46" s="43">
        <v>1928.9100518800001</v>
      </c>
      <c r="H46" s="43">
        <v>2115.0985754600001</v>
      </c>
      <c r="I46" s="43">
        <v>434.06237865999998</v>
      </c>
      <c r="J46" s="43">
        <v>4250.08434485</v>
      </c>
      <c r="K46" s="43">
        <v>1405.4805743100001</v>
      </c>
      <c r="L46" s="43">
        <v>1975.5318631099999</v>
      </c>
      <c r="M46" s="43">
        <v>869.07190743000001</v>
      </c>
      <c r="N46" s="43"/>
      <c r="O46" s="43"/>
      <c r="P46" s="43"/>
      <c r="Q46" s="43"/>
    </row>
    <row r="47" spans="1:17" hidden="1" outlineLevel="1">
      <c r="A47" s="13">
        <v>41640</v>
      </c>
      <c r="B47" s="43">
        <v>8976.6470596199997</v>
      </c>
      <c r="C47" s="43">
        <f t="shared" si="1"/>
        <v>3583.6015264600001</v>
      </c>
      <c r="D47" s="43">
        <f t="shared" si="2"/>
        <v>4108.8903327600001</v>
      </c>
      <c r="E47" s="43">
        <f t="shared" si="3"/>
        <v>1284.1552004</v>
      </c>
      <c r="F47" s="43">
        <v>4871.5281720200001</v>
      </c>
      <c r="G47" s="43">
        <v>2273.44395209</v>
      </c>
      <c r="H47" s="43">
        <v>2176.3199234899998</v>
      </c>
      <c r="I47" s="43">
        <v>421.76429644000001</v>
      </c>
      <c r="J47" s="43">
        <v>4105.1188875999997</v>
      </c>
      <c r="K47" s="43">
        <v>1310.15757437</v>
      </c>
      <c r="L47" s="43">
        <v>1932.57040927</v>
      </c>
      <c r="M47" s="43">
        <v>862.39090395999995</v>
      </c>
      <c r="N47" s="43"/>
      <c r="O47" s="43"/>
      <c r="P47" s="43"/>
      <c r="Q47" s="43"/>
    </row>
    <row r="48" spans="1:17" hidden="1" outlineLevel="1">
      <c r="A48" s="13">
        <v>41671</v>
      </c>
      <c r="B48" s="43">
        <v>10397.64720766</v>
      </c>
      <c r="C48" s="43">
        <f t="shared" si="1"/>
        <v>4313.36067172</v>
      </c>
      <c r="D48" s="43">
        <f t="shared" si="2"/>
        <v>4598.2287933999996</v>
      </c>
      <c r="E48" s="43">
        <f t="shared" si="3"/>
        <v>1486.0577425400002</v>
      </c>
      <c r="F48" s="43">
        <v>4997.8218161699997</v>
      </c>
      <c r="G48" s="43">
        <v>2392.7592342200001</v>
      </c>
      <c r="H48" s="43">
        <v>2186.7492456</v>
      </c>
      <c r="I48" s="43">
        <v>418.31333634999999</v>
      </c>
      <c r="J48" s="43">
        <v>5399.8253914899997</v>
      </c>
      <c r="K48" s="43">
        <v>1920.6014375</v>
      </c>
      <c r="L48" s="43">
        <v>2411.4795478000001</v>
      </c>
      <c r="M48" s="43">
        <v>1067.7444061900001</v>
      </c>
      <c r="N48" s="43"/>
      <c r="O48" s="43"/>
      <c r="P48" s="43"/>
      <c r="Q48" s="43"/>
    </row>
    <row r="49" spans="1:17" hidden="1" outlineLevel="1">
      <c r="A49" s="13">
        <v>41699</v>
      </c>
      <c r="B49" s="43">
        <v>10790.845594070001</v>
      </c>
      <c r="C49" s="43">
        <f t="shared" si="1"/>
        <v>4500.60383895</v>
      </c>
      <c r="D49" s="43">
        <f t="shared" si="2"/>
        <v>4700.7759618800001</v>
      </c>
      <c r="E49" s="43">
        <f t="shared" si="3"/>
        <v>1589.46579324</v>
      </c>
      <c r="F49" s="43">
        <v>5070.3105470199998</v>
      </c>
      <c r="G49" s="43">
        <v>2580.0905128499999</v>
      </c>
      <c r="H49" s="43">
        <v>2073.4054302499999</v>
      </c>
      <c r="I49" s="43">
        <v>416.81460392000002</v>
      </c>
      <c r="J49" s="43">
        <v>5720.5350470499998</v>
      </c>
      <c r="K49" s="43">
        <v>1920.5133261000001</v>
      </c>
      <c r="L49" s="43">
        <v>2627.3705316300002</v>
      </c>
      <c r="M49" s="43">
        <v>1172.65118932</v>
      </c>
      <c r="N49" s="43"/>
      <c r="O49" s="43"/>
      <c r="P49" s="43"/>
      <c r="Q49" s="43"/>
    </row>
    <row r="50" spans="1:17" hidden="1" outlineLevel="1">
      <c r="A50" s="13">
        <v>41730</v>
      </c>
      <c r="B50" s="43">
        <v>11029.805189680001</v>
      </c>
      <c r="C50" s="43">
        <f t="shared" si="1"/>
        <v>4775.35218145</v>
      </c>
      <c r="D50" s="43">
        <f t="shared" si="2"/>
        <v>4644.8003200900002</v>
      </c>
      <c r="E50" s="43">
        <f t="shared" si="3"/>
        <v>1609.65268814</v>
      </c>
      <c r="F50" s="43">
        <v>5415.5070872200004</v>
      </c>
      <c r="G50" s="43">
        <v>3037.0086354300001</v>
      </c>
      <c r="H50" s="43">
        <v>1957.94755227</v>
      </c>
      <c r="I50" s="43">
        <v>420.55089951999997</v>
      </c>
      <c r="J50" s="43">
        <v>5614.2981024600003</v>
      </c>
      <c r="K50" s="43">
        <v>1738.3435460200001</v>
      </c>
      <c r="L50" s="43">
        <v>2686.8527678199998</v>
      </c>
      <c r="M50" s="43">
        <v>1189.10178862</v>
      </c>
      <c r="N50" s="43"/>
      <c r="O50" s="43"/>
      <c r="P50" s="43"/>
      <c r="Q50" s="43"/>
    </row>
    <row r="51" spans="1:17" hidden="1" outlineLevel="1">
      <c r="A51" s="13">
        <v>41760</v>
      </c>
      <c r="B51" s="43">
        <v>10930.31713003</v>
      </c>
      <c r="C51" s="43">
        <f t="shared" si="1"/>
        <v>4727.9051071499998</v>
      </c>
      <c r="D51" s="43">
        <f t="shared" si="2"/>
        <v>4570.5119955600003</v>
      </c>
      <c r="E51" s="43">
        <f t="shared" si="3"/>
        <v>1631.9000273200002</v>
      </c>
      <c r="F51" s="43">
        <v>5423.4305251400001</v>
      </c>
      <c r="G51" s="43">
        <v>3051.9015932100001</v>
      </c>
      <c r="H51" s="43">
        <v>1952.2201563799999</v>
      </c>
      <c r="I51" s="43">
        <v>419.30877555000001</v>
      </c>
      <c r="J51" s="43">
        <v>5506.8866048899999</v>
      </c>
      <c r="K51" s="43">
        <v>1676.0035139399999</v>
      </c>
      <c r="L51" s="43">
        <v>2618.2918391799999</v>
      </c>
      <c r="M51" s="43">
        <v>1212.5912517700001</v>
      </c>
      <c r="N51" s="43"/>
      <c r="O51" s="43"/>
      <c r="P51" s="43"/>
      <c r="Q51" s="43"/>
    </row>
    <row r="52" spans="1:17" hidden="1" outlineLevel="1">
      <c r="A52" s="13">
        <v>41791</v>
      </c>
      <c r="B52" s="43">
        <v>10071.143198919999</v>
      </c>
      <c r="C52" s="43">
        <f t="shared" si="1"/>
        <v>4356.6304357099998</v>
      </c>
      <c r="D52" s="43">
        <f t="shared" si="2"/>
        <v>4333.7345416099997</v>
      </c>
      <c r="E52" s="43">
        <f t="shared" si="3"/>
        <v>1380.7782216000001</v>
      </c>
      <c r="F52" s="43">
        <v>4929.75618287</v>
      </c>
      <c r="G52" s="43">
        <v>2738.90027031</v>
      </c>
      <c r="H52" s="43">
        <v>1846.09026735</v>
      </c>
      <c r="I52" s="43">
        <v>344.76564521</v>
      </c>
      <c r="J52" s="43">
        <v>5141.3870160500001</v>
      </c>
      <c r="K52" s="43">
        <v>1617.7301654</v>
      </c>
      <c r="L52" s="43">
        <v>2487.6442742600002</v>
      </c>
      <c r="M52" s="43">
        <v>1036.01257639</v>
      </c>
      <c r="N52" s="43"/>
      <c r="O52" s="43"/>
      <c r="P52" s="43"/>
      <c r="Q52" s="43"/>
    </row>
    <row r="53" spans="1:17" hidden="1" outlineLevel="1">
      <c r="A53" s="13">
        <v>41821</v>
      </c>
      <c r="B53" s="43">
        <v>10097.008578720001</v>
      </c>
      <c r="C53" s="43">
        <f t="shared" si="1"/>
        <v>4488.4546223799998</v>
      </c>
      <c r="D53" s="43">
        <f t="shared" si="2"/>
        <v>4221.2913725799999</v>
      </c>
      <c r="E53" s="43">
        <f t="shared" si="3"/>
        <v>1387.2625837599999</v>
      </c>
      <c r="F53" s="43">
        <v>4920.1124562699997</v>
      </c>
      <c r="G53" s="43">
        <v>2859.1063157499998</v>
      </c>
      <c r="H53" s="43">
        <v>1723.7818055400001</v>
      </c>
      <c r="I53" s="43">
        <v>337.22433497999998</v>
      </c>
      <c r="J53" s="43">
        <v>5176.8961224499999</v>
      </c>
      <c r="K53" s="43">
        <v>1629.34830663</v>
      </c>
      <c r="L53" s="43">
        <v>2497.5095670400001</v>
      </c>
      <c r="M53" s="43">
        <v>1050.03824878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11065.793532670001</v>
      </c>
      <c r="C54" s="43">
        <f t="shared" si="1"/>
        <v>4970.2863277899996</v>
      </c>
      <c r="D54" s="43">
        <f t="shared" si="2"/>
        <v>4598.0324270600004</v>
      </c>
      <c r="E54" s="43">
        <f t="shared" si="3"/>
        <v>1497.4747778199999</v>
      </c>
      <c r="F54" s="43">
        <v>5052.7732447300004</v>
      </c>
      <c r="G54" s="43">
        <v>2961.2299288300001</v>
      </c>
      <c r="H54" s="43">
        <v>1754.2119209800001</v>
      </c>
      <c r="I54" s="43">
        <v>337.33139491999998</v>
      </c>
      <c r="J54" s="43">
        <v>6013.0202879400003</v>
      </c>
      <c r="K54" s="43">
        <v>2009.05639896</v>
      </c>
      <c r="L54" s="43">
        <v>2843.8205060800001</v>
      </c>
      <c r="M54" s="43">
        <v>1160.1433829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10625.669756339999</v>
      </c>
      <c r="C55" s="43">
        <f t="shared" si="1"/>
        <v>4806.0128850800002</v>
      </c>
      <c r="D55" s="43">
        <f t="shared" si="2"/>
        <v>4397.9811605900004</v>
      </c>
      <c r="E55" s="43">
        <f t="shared" si="3"/>
        <v>1421.6757106699999</v>
      </c>
      <c r="F55" s="43">
        <v>5077.4867998899999</v>
      </c>
      <c r="G55" s="43">
        <v>2949.8706296300002</v>
      </c>
      <c r="H55" s="43">
        <v>1800.17896787</v>
      </c>
      <c r="I55" s="43">
        <v>327.43720238999998</v>
      </c>
      <c r="J55" s="43">
        <v>5548.1829564500003</v>
      </c>
      <c r="K55" s="43">
        <v>1856.14225545</v>
      </c>
      <c r="L55" s="43">
        <v>2597.8021927200002</v>
      </c>
      <c r="M55" s="43">
        <v>1094.2385082799999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10381.121965370001</v>
      </c>
      <c r="C56" s="43">
        <f t="shared" si="1"/>
        <v>3668.5909651100001</v>
      </c>
      <c r="D56" s="43">
        <f t="shared" si="2"/>
        <v>5385.0482639499996</v>
      </c>
      <c r="E56" s="43">
        <f t="shared" si="3"/>
        <v>1327.4827363100001</v>
      </c>
      <c r="F56" s="43">
        <v>5002.8258553799997</v>
      </c>
      <c r="G56" s="43">
        <v>2637.1082242699999</v>
      </c>
      <c r="H56" s="43">
        <v>2037.2833447099999</v>
      </c>
      <c r="I56" s="43">
        <v>328.43428640000002</v>
      </c>
      <c r="J56" s="43">
        <v>5378.2961099900003</v>
      </c>
      <c r="K56" s="43">
        <v>1031.4827408399999</v>
      </c>
      <c r="L56" s="43">
        <v>3347.7649192399999</v>
      </c>
      <c r="M56" s="43">
        <v>999.04844991000004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11167.4697555</v>
      </c>
      <c r="C57" s="43">
        <f t="shared" si="1"/>
        <v>3681.8750974799996</v>
      </c>
      <c r="D57" s="43">
        <f t="shared" si="2"/>
        <v>6034.3233260799998</v>
      </c>
      <c r="E57" s="43">
        <f t="shared" si="3"/>
        <v>1451.27133194</v>
      </c>
      <c r="F57" s="43">
        <v>5026.73023302</v>
      </c>
      <c r="G57" s="43">
        <v>2572.9401624299999</v>
      </c>
      <c r="H57" s="43">
        <v>2129.2004001199998</v>
      </c>
      <c r="I57" s="43">
        <v>324.58967046999999</v>
      </c>
      <c r="J57" s="43">
        <v>6140.7395224800002</v>
      </c>
      <c r="K57" s="43">
        <v>1108.9349350499999</v>
      </c>
      <c r="L57" s="43">
        <v>3905.12292596</v>
      </c>
      <c r="M57" s="43">
        <v>1126.6816614700001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11078.48438849</v>
      </c>
      <c r="C58" s="43">
        <f t="shared" si="1"/>
        <v>3787.57284368</v>
      </c>
      <c r="D58" s="43">
        <f t="shared" si="2"/>
        <v>5858.0865294499999</v>
      </c>
      <c r="E58" s="43">
        <f t="shared" si="3"/>
        <v>1432.82501536</v>
      </c>
      <c r="F58" s="43">
        <v>5064.1416756600001</v>
      </c>
      <c r="G58" s="43">
        <v>2676.4297131399999</v>
      </c>
      <c r="H58" s="43">
        <v>2058.8740963800001</v>
      </c>
      <c r="I58" s="43">
        <v>328.83786614000002</v>
      </c>
      <c r="J58" s="43">
        <v>6014.34271283</v>
      </c>
      <c r="K58" s="43">
        <v>1111.1431305399999</v>
      </c>
      <c r="L58" s="43">
        <v>3799.2124330699999</v>
      </c>
      <c r="M58" s="43">
        <v>1103.98714922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11207.31905547</v>
      </c>
      <c r="C59" s="43">
        <f t="shared" si="1"/>
        <v>3945.9663819300004</v>
      </c>
      <c r="D59" s="43">
        <f t="shared" si="2"/>
        <v>5862.0778812799999</v>
      </c>
      <c r="E59" s="43">
        <f t="shared" si="3"/>
        <v>1399.2747922599999</v>
      </c>
      <c r="F59" s="43">
        <v>5247.3845490699996</v>
      </c>
      <c r="G59" s="43">
        <v>2804.2790044600001</v>
      </c>
      <c r="H59" s="43">
        <v>2120.0003148800001</v>
      </c>
      <c r="I59" s="43">
        <v>323.10522973000002</v>
      </c>
      <c r="J59" s="43">
        <v>5959.9345063999999</v>
      </c>
      <c r="K59" s="43">
        <v>1141.68737747</v>
      </c>
      <c r="L59" s="43">
        <v>3742.0775663999998</v>
      </c>
      <c r="M59" s="43">
        <v>1076.1695625299999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16307.66379644</v>
      </c>
      <c r="C60" s="43">
        <f t="shared" si="1"/>
        <v>5279.77409085</v>
      </c>
      <c r="D60" s="43">
        <f t="shared" si="2"/>
        <v>8876.5074519999998</v>
      </c>
      <c r="E60" s="43">
        <f t="shared" si="3"/>
        <v>2151.3822535899999</v>
      </c>
      <c r="F60" s="43">
        <v>6247.5469524800001</v>
      </c>
      <c r="G60" s="43">
        <v>3390.0441013200002</v>
      </c>
      <c r="H60" s="43">
        <v>2539.0069621900002</v>
      </c>
      <c r="I60" s="43">
        <v>318.49588897000001</v>
      </c>
      <c r="J60" s="43">
        <v>10060.116843960001</v>
      </c>
      <c r="K60" s="43">
        <v>1889.72998953</v>
      </c>
      <c r="L60" s="43">
        <v>6337.5004898099996</v>
      </c>
      <c r="M60" s="43">
        <v>1832.88636462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14603.764535169999</v>
      </c>
      <c r="C61" s="43">
        <f t="shared" si="1"/>
        <v>5046.0141857899998</v>
      </c>
      <c r="D61" s="43">
        <f t="shared" si="2"/>
        <v>7727.2486397900002</v>
      </c>
      <c r="E61" s="43">
        <f t="shared" si="3"/>
        <v>1830.50170959</v>
      </c>
      <c r="F61" s="43">
        <v>6262.1448016599998</v>
      </c>
      <c r="G61" s="43">
        <v>3481.43742582</v>
      </c>
      <c r="H61" s="43">
        <v>2465.52491732</v>
      </c>
      <c r="I61" s="43">
        <v>315.18245852000001</v>
      </c>
      <c r="J61" s="43">
        <v>8341.6197335100005</v>
      </c>
      <c r="K61" s="43">
        <v>1564.57675997</v>
      </c>
      <c r="L61" s="43">
        <v>5261.7237224700002</v>
      </c>
      <c r="M61" s="43">
        <v>1515.3192510700001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13636.7528153</v>
      </c>
      <c r="C62" s="43">
        <f t="shared" si="1"/>
        <v>4760.4377065199997</v>
      </c>
      <c r="D62" s="43">
        <f t="shared" si="2"/>
        <v>7234.180502019999</v>
      </c>
      <c r="E62" s="43">
        <f t="shared" si="3"/>
        <v>1642.13460676</v>
      </c>
      <c r="F62" s="43">
        <v>6178.3563944400003</v>
      </c>
      <c r="G62" s="43">
        <v>3373.2421217699998</v>
      </c>
      <c r="H62" s="43">
        <v>2498.3052268699998</v>
      </c>
      <c r="I62" s="43">
        <v>306.80904579999998</v>
      </c>
      <c r="J62" s="43">
        <v>7458.39642086</v>
      </c>
      <c r="K62" s="43">
        <v>1387.1955847500001</v>
      </c>
      <c r="L62" s="43">
        <v>4735.8752751499997</v>
      </c>
      <c r="M62" s="43">
        <v>1335.3255609600001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13239.64742282</v>
      </c>
      <c r="C63" s="43">
        <f t="shared" si="1"/>
        <v>4529.31902352</v>
      </c>
      <c r="D63" s="43">
        <f t="shared" si="2"/>
        <v>7118.7512632300004</v>
      </c>
      <c r="E63" s="43">
        <f t="shared" si="3"/>
        <v>1591.5771360700001</v>
      </c>
      <c r="F63" s="43">
        <v>5994.3614699399996</v>
      </c>
      <c r="G63" s="43">
        <v>3199.1678978099999</v>
      </c>
      <c r="H63" s="43">
        <v>2498.0021696899998</v>
      </c>
      <c r="I63" s="43">
        <v>297.19140243999999</v>
      </c>
      <c r="J63" s="43">
        <v>7245.28595288</v>
      </c>
      <c r="K63" s="43">
        <v>1330.1511257100001</v>
      </c>
      <c r="L63" s="43">
        <v>4620.7490935400001</v>
      </c>
      <c r="M63" s="43">
        <v>1294.38573363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13317.411856139999</v>
      </c>
      <c r="C64" s="43">
        <f t="shared" si="1"/>
        <v>4655.5515134500001</v>
      </c>
      <c r="D64" s="43">
        <f t="shared" si="2"/>
        <v>7083.91958436</v>
      </c>
      <c r="E64" s="43">
        <f t="shared" si="3"/>
        <v>1577.9407583299999</v>
      </c>
      <c r="F64" s="43">
        <v>6222.4729987700002</v>
      </c>
      <c r="G64" s="43">
        <v>3424.4177333900002</v>
      </c>
      <c r="H64" s="43">
        <v>2497.1743861499999</v>
      </c>
      <c r="I64" s="43">
        <v>300.88087923000001</v>
      </c>
      <c r="J64" s="43">
        <v>7094.9388573699998</v>
      </c>
      <c r="K64" s="43">
        <v>1231.1337800599999</v>
      </c>
      <c r="L64" s="43">
        <v>4586.7451982100001</v>
      </c>
      <c r="M64" s="43">
        <v>1277.0598791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13257.97052909</v>
      </c>
      <c r="C65" s="43">
        <f t="shared" si="1"/>
        <v>4602.7385595699998</v>
      </c>
      <c r="D65" s="43">
        <f t="shared" si="2"/>
        <v>7079.90565444</v>
      </c>
      <c r="E65" s="43">
        <f t="shared" si="3"/>
        <v>1575.3263150800001</v>
      </c>
      <c r="F65" s="43">
        <v>6015.6934063099998</v>
      </c>
      <c r="G65" s="43">
        <v>3386.4908583000001</v>
      </c>
      <c r="H65" s="43">
        <v>2332.4956166100001</v>
      </c>
      <c r="I65" s="43">
        <v>296.70693139999997</v>
      </c>
      <c r="J65" s="43">
        <v>7242.2771227800004</v>
      </c>
      <c r="K65" s="43">
        <v>1216.2477012700001</v>
      </c>
      <c r="L65" s="43">
        <v>4747.41003783</v>
      </c>
      <c r="M65" s="43">
        <v>1278.6193836800001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12779.57260182</v>
      </c>
      <c r="C66" s="43">
        <f t="shared" si="1"/>
        <v>4139.0188616400001</v>
      </c>
      <c r="D66" s="43">
        <f t="shared" si="2"/>
        <v>7152.87517845</v>
      </c>
      <c r="E66" s="43">
        <f t="shared" si="3"/>
        <v>1487.67856173</v>
      </c>
      <c r="F66" s="43">
        <v>5738.4840861299999</v>
      </c>
      <c r="G66" s="43">
        <v>2961.01935379</v>
      </c>
      <c r="H66" s="43">
        <v>2492.6009094400001</v>
      </c>
      <c r="I66" s="43">
        <v>284.8638229</v>
      </c>
      <c r="J66" s="43">
        <v>7041.0885156900003</v>
      </c>
      <c r="K66" s="43">
        <v>1177.9995078500001</v>
      </c>
      <c r="L66" s="43">
        <v>4660.2742690100004</v>
      </c>
      <c r="M66" s="43">
        <v>1202.8147388299999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12672.795257899999</v>
      </c>
      <c r="C67" s="43">
        <f t="shared" si="1"/>
        <v>4041.91054807</v>
      </c>
      <c r="D67" s="43">
        <f t="shared" si="2"/>
        <v>7144.5350108499997</v>
      </c>
      <c r="E67" s="43">
        <f t="shared" si="3"/>
        <v>1486.3496989800001</v>
      </c>
      <c r="F67" s="43">
        <v>5758.7150023200002</v>
      </c>
      <c r="G67" s="43">
        <v>2984.1031526900001</v>
      </c>
      <c r="H67" s="43">
        <v>2483.5517960799998</v>
      </c>
      <c r="I67" s="43">
        <v>291.06005355000002</v>
      </c>
      <c r="J67" s="43">
        <v>6914.0802555800001</v>
      </c>
      <c r="K67" s="43">
        <v>1057.8073953799999</v>
      </c>
      <c r="L67" s="43">
        <v>4660.9832147699999</v>
      </c>
      <c r="M67" s="43">
        <v>1195.2896454300001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13112.50959007</v>
      </c>
      <c r="C68" s="43">
        <f t="shared" ref="C68" si="4">G68+K68</f>
        <v>4386.4664193500003</v>
      </c>
      <c r="D68" s="43">
        <f t="shared" ref="D68" si="5">H68+L68</f>
        <v>7260.5479526300005</v>
      </c>
      <c r="E68" s="43">
        <f t="shared" ref="E68" si="6">I68+M68</f>
        <v>1465.49521809</v>
      </c>
      <c r="F68" s="43">
        <v>5789.7261450899996</v>
      </c>
      <c r="G68" s="43">
        <v>3195.5324205900001</v>
      </c>
      <c r="H68" s="43">
        <v>2312.8375925700002</v>
      </c>
      <c r="I68" s="43">
        <v>281.35613193</v>
      </c>
      <c r="J68" s="43">
        <v>7322.7834449800002</v>
      </c>
      <c r="K68" s="43">
        <v>1190.9339987599999</v>
      </c>
      <c r="L68" s="43">
        <v>4947.7103600600003</v>
      </c>
      <c r="M68" s="43">
        <v>1184.13908616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12855.93098891</v>
      </c>
      <c r="C69" s="43">
        <f t="shared" ref="C69" si="7">G69+K69</f>
        <v>5907.7991311200003</v>
      </c>
      <c r="D69" s="43">
        <f t="shared" ref="D69" si="8">H69+L69</f>
        <v>5515.0436099600001</v>
      </c>
      <c r="E69" s="43">
        <f t="shared" ref="E69" si="9">I69+M69</f>
        <v>1433.08824783</v>
      </c>
      <c r="F69" s="43">
        <v>5294.98024102</v>
      </c>
      <c r="G69" s="43">
        <v>3071.4590816099999</v>
      </c>
      <c r="H69" s="43">
        <v>1943.0286291699999</v>
      </c>
      <c r="I69" s="43">
        <v>280.49253024000001</v>
      </c>
      <c r="J69" s="43">
        <v>7560.9507478899995</v>
      </c>
      <c r="K69" s="43">
        <v>2836.34004951</v>
      </c>
      <c r="L69" s="43">
        <v>3572.0149807900002</v>
      </c>
      <c r="M69" s="43">
        <v>1152.59571759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12737.088931640001</v>
      </c>
      <c r="C70" s="43">
        <f t="shared" ref="C70" si="10">G70+K70</f>
        <v>5772.5648861999998</v>
      </c>
      <c r="D70" s="43">
        <f t="shared" ref="D70" si="11">H70+L70</f>
        <v>5656.3521807899997</v>
      </c>
      <c r="E70" s="43">
        <f t="shared" ref="E70" si="12">I70+M70</f>
        <v>1308.1718646499999</v>
      </c>
      <c r="F70" s="43">
        <v>5366.4156929399996</v>
      </c>
      <c r="G70" s="43">
        <v>3077.8031263900002</v>
      </c>
      <c r="H70" s="43">
        <v>2061.3966502100002</v>
      </c>
      <c r="I70" s="43">
        <v>227.21591634000001</v>
      </c>
      <c r="J70" s="43">
        <v>7370.6732387000002</v>
      </c>
      <c r="K70" s="43">
        <v>2694.7617598100001</v>
      </c>
      <c r="L70" s="43">
        <v>3594.95553058</v>
      </c>
      <c r="M70" s="43">
        <v>1080.9559483099999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12491.99371096</v>
      </c>
      <c r="C71" s="43">
        <f t="shared" ref="C71" si="13">G71+K71</f>
        <v>5460.5506126099999</v>
      </c>
      <c r="D71" s="43">
        <f t="shared" ref="D71" si="14">H71+L71</f>
        <v>5669.3928702899993</v>
      </c>
      <c r="E71" s="43">
        <f t="shared" ref="E71" si="15">I71+M71</f>
        <v>1362.0502280600001</v>
      </c>
      <c r="F71" s="43">
        <v>4883.69310133</v>
      </c>
      <c r="G71" s="43">
        <v>2638.19515271</v>
      </c>
      <c r="H71" s="43">
        <v>2003.3896684599999</v>
      </c>
      <c r="I71" s="43">
        <v>242.10828015999999</v>
      </c>
      <c r="J71" s="43">
        <v>7608.3006096299996</v>
      </c>
      <c r="K71" s="43">
        <v>2822.3554598999999</v>
      </c>
      <c r="L71" s="43">
        <v>3666.0032018299999</v>
      </c>
      <c r="M71" s="43">
        <v>1119.9419479000001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12943.186863049999</v>
      </c>
      <c r="C72" s="43">
        <f t="shared" ref="C72" si="16">G72+K72</f>
        <v>5674.6582946199997</v>
      </c>
      <c r="D72" s="43">
        <f t="shared" ref="D72" si="17">H72+L72</f>
        <v>5895.5567979799998</v>
      </c>
      <c r="E72" s="43">
        <f t="shared" ref="E72" si="18">I72+M72</f>
        <v>1372.9717704499999</v>
      </c>
      <c r="F72" s="43">
        <v>4975.6463540599998</v>
      </c>
      <c r="G72" s="43">
        <v>2711.7327548799999</v>
      </c>
      <c r="H72" s="43">
        <v>2042.1014852599999</v>
      </c>
      <c r="I72" s="43">
        <v>221.81211392</v>
      </c>
      <c r="J72" s="43">
        <v>7967.5405089899996</v>
      </c>
      <c r="K72" s="43">
        <v>2962.9255397400002</v>
      </c>
      <c r="L72" s="43">
        <v>3853.4553127200002</v>
      </c>
      <c r="M72" s="43">
        <v>1151.1596565299999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12851.62384138</v>
      </c>
      <c r="C73" s="43">
        <f t="shared" ref="C73" si="19">G73+K73</f>
        <v>5727.2503562299999</v>
      </c>
      <c r="D73" s="43">
        <f t="shared" ref="D73" si="20">H73+L73</f>
        <v>5740.3017206599998</v>
      </c>
      <c r="E73" s="43">
        <f t="shared" ref="E73" si="21">I73+M73</f>
        <v>1384.0717644900001</v>
      </c>
      <c r="F73" s="43">
        <v>5102.9213450899997</v>
      </c>
      <c r="G73" s="43">
        <v>2855.9669417</v>
      </c>
      <c r="H73" s="43">
        <v>2031.8223088899999</v>
      </c>
      <c r="I73" s="43">
        <v>215.13209449999999</v>
      </c>
      <c r="J73" s="43">
        <v>7748.7024962900005</v>
      </c>
      <c r="K73" s="43">
        <v>2871.2834145299998</v>
      </c>
      <c r="L73" s="43">
        <v>3708.4794117699998</v>
      </c>
      <c r="M73" s="43">
        <v>1168.9396699900001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12604.105075289999</v>
      </c>
      <c r="C74" s="43">
        <f t="shared" ref="C74" si="22">G74+K74</f>
        <v>5577.7872533900008</v>
      </c>
      <c r="D74" s="43">
        <f t="shared" ref="D74" si="23">H74+L74</f>
        <v>5697.8014259199999</v>
      </c>
      <c r="E74" s="43">
        <f t="shared" ref="E74" si="24">I74+M74</f>
        <v>1328.51639598</v>
      </c>
      <c r="F74" s="43">
        <v>5178.0462814599996</v>
      </c>
      <c r="G74" s="43">
        <v>2845.6332324700002</v>
      </c>
      <c r="H74" s="43">
        <v>2119.7039847599999</v>
      </c>
      <c r="I74" s="43">
        <v>212.70906423</v>
      </c>
      <c r="J74" s="43">
        <v>7426.0587938299996</v>
      </c>
      <c r="K74" s="43">
        <v>2732.1540209200002</v>
      </c>
      <c r="L74" s="43">
        <v>3578.09744116</v>
      </c>
      <c r="M74" s="43">
        <v>1115.80733175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12618.106787860001</v>
      </c>
      <c r="C75" s="43">
        <f t="shared" ref="C75" si="25">G75+K75</f>
        <v>5620.3479367999998</v>
      </c>
      <c r="D75" s="43">
        <f t="shared" ref="D75" si="26">H75+L75</f>
        <v>5696.4171174599996</v>
      </c>
      <c r="E75" s="43">
        <f t="shared" ref="E75" si="27">I75+M75</f>
        <v>1301.3417336</v>
      </c>
      <c r="F75" s="43">
        <v>5249.6827808300004</v>
      </c>
      <c r="G75" s="43">
        <v>2878.76675871</v>
      </c>
      <c r="H75" s="43">
        <v>2163.4418567900002</v>
      </c>
      <c r="I75" s="43">
        <v>207.47416533000001</v>
      </c>
      <c r="J75" s="43">
        <v>7368.4240070300002</v>
      </c>
      <c r="K75" s="43">
        <v>2741.5811780899999</v>
      </c>
      <c r="L75" s="43">
        <v>3532.9752606699999</v>
      </c>
      <c r="M75" s="43">
        <v>1093.86756827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12476.54621022</v>
      </c>
      <c r="C76" s="43">
        <f t="shared" ref="C76" si="28">G76+K76</f>
        <v>5634.9990958300004</v>
      </c>
      <c r="D76" s="43">
        <f t="shared" ref="D76" si="29">H76+L76</f>
        <v>5618.78796375</v>
      </c>
      <c r="E76" s="43">
        <f t="shared" ref="E76" si="30">I76+M76</f>
        <v>1222.7591506400001</v>
      </c>
      <c r="F76" s="43">
        <v>5224.6013218500002</v>
      </c>
      <c r="G76" s="43">
        <v>2928.8869240600002</v>
      </c>
      <c r="H76" s="43">
        <v>2125.9385229</v>
      </c>
      <c r="I76" s="43">
        <v>169.77587489000001</v>
      </c>
      <c r="J76" s="43">
        <v>7251.9448883699997</v>
      </c>
      <c r="K76" s="43">
        <v>2706.1121717699998</v>
      </c>
      <c r="L76" s="43">
        <v>3492.8494408500001</v>
      </c>
      <c r="M76" s="43">
        <v>1052.9832757500001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12273.25286147</v>
      </c>
      <c r="C77" s="43">
        <f t="shared" ref="C77" si="31">G77+K77</f>
        <v>5450.8667712400002</v>
      </c>
      <c r="D77" s="43">
        <f t="shared" ref="D77" si="32">H77+L77</f>
        <v>5646.4399045499995</v>
      </c>
      <c r="E77" s="43">
        <f t="shared" ref="E77" si="33">I77+M77</f>
        <v>1175.9461856799999</v>
      </c>
      <c r="F77" s="43">
        <v>5033.3099488500002</v>
      </c>
      <c r="G77" s="43">
        <v>2766.6372674600002</v>
      </c>
      <c r="H77" s="43">
        <v>2101.0813416999999</v>
      </c>
      <c r="I77" s="43">
        <v>165.59133969000001</v>
      </c>
      <c r="J77" s="43">
        <v>7239.9429126200002</v>
      </c>
      <c r="K77" s="43">
        <v>2684.22950378</v>
      </c>
      <c r="L77" s="43">
        <v>3545.35856285</v>
      </c>
      <c r="M77" s="43">
        <v>1010.3548459899999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12520.988261709999</v>
      </c>
      <c r="C78" s="43">
        <f t="shared" ref="C78" si="34">G78+K78</f>
        <v>5618.2641753000007</v>
      </c>
      <c r="D78" s="43">
        <f t="shared" ref="D78" si="35">H78+L78</f>
        <v>5810.5568356399999</v>
      </c>
      <c r="E78" s="43">
        <f t="shared" ref="E78" si="36">I78+M78</f>
        <v>1092.16725077</v>
      </c>
      <c r="F78" s="43">
        <v>5074.4489709299996</v>
      </c>
      <c r="G78" s="43">
        <v>2784.8881864800001</v>
      </c>
      <c r="H78" s="43">
        <v>2167.61974508</v>
      </c>
      <c r="I78" s="43">
        <v>121.94103937</v>
      </c>
      <c r="J78" s="43">
        <v>7446.5392907799996</v>
      </c>
      <c r="K78" s="43">
        <v>2833.3759888200002</v>
      </c>
      <c r="L78" s="43">
        <v>3642.9370905599999</v>
      </c>
      <c r="M78" s="43">
        <v>970.22621140000001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12423.845029079999</v>
      </c>
      <c r="C79" s="43">
        <f t="shared" ref="C79" si="37">G79+K79</f>
        <v>5381.8021717699994</v>
      </c>
      <c r="D79" s="43">
        <f t="shared" ref="D79" si="38">H79+L79</f>
        <v>5937.9757384900004</v>
      </c>
      <c r="E79" s="43">
        <f t="shared" ref="E79" si="39">I79+M79</f>
        <v>1104.0671188199999</v>
      </c>
      <c r="F79" s="43">
        <v>4981.5734143600002</v>
      </c>
      <c r="G79" s="43">
        <v>2593.4142448699999</v>
      </c>
      <c r="H79" s="43">
        <v>2263.1528171300001</v>
      </c>
      <c r="I79" s="43">
        <v>125.00635235999999</v>
      </c>
      <c r="J79" s="43">
        <v>7442.2716147199999</v>
      </c>
      <c r="K79" s="43">
        <v>2788.3879268999999</v>
      </c>
      <c r="L79" s="43">
        <v>3674.8229213599998</v>
      </c>
      <c r="M79" s="43">
        <v>979.06076645999997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12867.01520421</v>
      </c>
      <c r="C80" s="43">
        <f t="shared" ref="C80" si="40">G80+K80</f>
        <v>6021.7434843600004</v>
      </c>
      <c r="D80" s="43">
        <f t="shared" ref="D80" si="41">H80+L80</f>
        <v>5781.1405840900006</v>
      </c>
      <c r="E80" s="43">
        <f t="shared" ref="E80" si="42">I80+M80</f>
        <v>1064.13113576</v>
      </c>
      <c r="F80" s="43">
        <v>5400.0911034000001</v>
      </c>
      <c r="G80" s="43">
        <v>3024.8417221899999</v>
      </c>
      <c r="H80" s="43">
        <v>2253.8498620400001</v>
      </c>
      <c r="I80" s="43">
        <v>121.39951917</v>
      </c>
      <c r="J80" s="43">
        <v>7466.9241008099998</v>
      </c>
      <c r="K80" s="43">
        <v>2996.90176217</v>
      </c>
      <c r="L80" s="43">
        <v>3527.2907220500001</v>
      </c>
      <c r="M80" s="43">
        <v>942.73161659000004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13028.59658474</v>
      </c>
      <c r="C81" s="43">
        <f t="shared" ref="C81" si="43">G81+K81</f>
        <v>6023.9520216399997</v>
      </c>
      <c r="D81" s="43">
        <f t="shared" ref="D81" si="44">H81+L81</f>
        <v>5902.89500993</v>
      </c>
      <c r="E81" s="43">
        <f t="shared" ref="E81" si="45">I81+M81</f>
        <v>1101.7495531699999</v>
      </c>
      <c r="F81" s="43">
        <v>5595.4711575000001</v>
      </c>
      <c r="G81" s="43">
        <v>3055.0644733300001</v>
      </c>
      <c r="H81" s="43">
        <v>2371.0383959800001</v>
      </c>
      <c r="I81" s="43">
        <v>169.36828818999999</v>
      </c>
      <c r="J81" s="43">
        <v>7433.1254272400001</v>
      </c>
      <c r="K81" s="43">
        <v>2968.8875483100001</v>
      </c>
      <c r="L81" s="43">
        <v>3531.8566139499999</v>
      </c>
      <c r="M81" s="43">
        <v>932.38126497999997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13429.4157803</v>
      </c>
      <c r="C82" s="43">
        <f t="shared" ref="C82" si="46">G82+K82</f>
        <v>6500.2852335999996</v>
      </c>
      <c r="D82" s="43">
        <f t="shared" ref="D82" si="47">H82+L82</f>
        <v>5917.8550958699998</v>
      </c>
      <c r="E82" s="43">
        <f t="shared" ref="E82" si="48">I82+M82</f>
        <v>1011.27545083</v>
      </c>
      <c r="F82" s="43">
        <v>5532.0300613199997</v>
      </c>
      <c r="G82" s="43">
        <v>3127.3196960999999</v>
      </c>
      <c r="H82" s="43">
        <v>2228.5689794499999</v>
      </c>
      <c r="I82" s="43">
        <v>176.14138577</v>
      </c>
      <c r="J82" s="43">
        <v>7897.3857189800001</v>
      </c>
      <c r="K82" s="43">
        <v>3372.9655375000002</v>
      </c>
      <c r="L82" s="43">
        <v>3689.2861164199999</v>
      </c>
      <c r="M82" s="43">
        <v>835.13406506000001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12953.953357730001</v>
      </c>
      <c r="C83" s="43">
        <f t="shared" ref="C83" si="49">G83+K83</f>
        <v>5967.9435700399999</v>
      </c>
      <c r="D83" s="43">
        <f t="shared" ref="D83" si="50">H83+L83</f>
        <v>6133.6448465899994</v>
      </c>
      <c r="E83" s="43">
        <f t="shared" ref="E83" si="51">I83+M83</f>
        <v>852.36494110000001</v>
      </c>
      <c r="F83" s="43">
        <v>5123.0674694199997</v>
      </c>
      <c r="G83" s="43">
        <v>2648.65535589</v>
      </c>
      <c r="H83" s="43">
        <v>2300.1189917199999</v>
      </c>
      <c r="I83" s="43">
        <v>174.29312181</v>
      </c>
      <c r="J83" s="43">
        <v>7830.8858883100002</v>
      </c>
      <c r="K83" s="43">
        <v>3319.2882141499999</v>
      </c>
      <c r="L83" s="43">
        <v>3833.5258548699999</v>
      </c>
      <c r="M83" s="43">
        <v>678.07181929000001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10626.375345660001</v>
      </c>
      <c r="C84" s="43">
        <f t="shared" ref="C84" si="52">G84+K84</f>
        <v>3678.0218440299996</v>
      </c>
      <c r="D84" s="43">
        <f t="shared" ref="D84" si="53">H84+L84</f>
        <v>6106.97607728</v>
      </c>
      <c r="E84" s="43">
        <f t="shared" ref="E84" si="54">I84+M84</f>
        <v>841.37742434999996</v>
      </c>
      <c r="F84" s="43">
        <v>4675.2828122499996</v>
      </c>
      <c r="G84" s="43">
        <v>2200.6289929099999</v>
      </c>
      <c r="H84" s="43">
        <v>2301.3301380900002</v>
      </c>
      <c r="I84" s="43">
        <v>173.32368124999999</v>
      </c>
      <c r="J84" s="43">
        <v>5951.0925334100002</v>
      </c>
      <c r="K84" s="43">
        <v>1477.3928511199999</v>
      </c>
      <c r="L84" s="43">
        <v>3805.6459391899998</v>
      </c>
      <c r="M84" s="43">
        <v>668.05374310000002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10985.10772623</v>
      </c>
      <c r="C85" s="43">
        <f t="shared" ref="C85" si="55">G85+K85</f>
        <v>3716.4510934399996</v>
      </c>
      <c r="D85" s="43">
        <f t="shared" ref="D85" si="56">H85+L85</f>
        <v>6380.2994208</v>
      </c>
      <c r="E85" s="43">
        <f t="shared" ref="E85" si="57">I85+M85</f>
        <v>888.35721199</v>
      </c>
      <c r="F85" s="43">
        <v>4908.4004216800004</v>
      </c>
      <c r="G85" s="43">
        <v>2185.9505442499999</v>
      </c>
      <c r="H85" s="43">
        <v>2539.82193697</v>
      </c>
      <c r="I85" s="43">
        <v>182.62794045999999</v>
      </c>
      <c r="J85" s="43">
        <v>6076.7073045500001</v>
      </c>
      <c r="K85" s="43">
        <v>1530.5005491899999</v>
      </c>
      <c r="L85" s="43">
        <v>3840.47748383</v>
      </c>
      <c r="M85" s="43">
        <v>705.72927153000001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11328.19514498</v>
      </c>
      <c r="C86" s="43">
        <f t="shared" ref="C86" si="58">G86+K86</f>
        <v>4088.8817494199998</v>
      </c>
      <c r="D86" s="43">
        <f t="shared" ref="D86" si="59">H86+L86</f>
        <v>6414.7054777499998</v>
      </c>
      <c r="E86" s="43">
        <f t="shared" ref="E86" si="60">I86+M86</f>
        <v>824.60791781</v>
      </c>
      <c r="F86" s="43">
        <v>5377.1900613300004</v>
      </c>
      <c r="G86" s="43">
        <v>2598.6384657899998</v>
      </c>
      <c r="H86" s="43">
        <v>2537.4688236699999</v>
      </c>
      <c r="I86" s="43">
        <v>241.08277186999999</v>
      </c>
      <c r="J86" s="43">
        <v>5951.0050836500004</v>
      </c>
      <c r="K86" s="43">
        <v>1490.24328363</v>
      </c>
      <c r="L86" s="43">
        <v>3877.2366540799999</v>
      </c>
      <c r="M86" s="43">
        <v>583.52514594000002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11353.737668670001</v>
      </c>
      <c r="C87" s="43">
        <f t="shared" ref="C87" si="61">G87+K87</f>
        <v>4121.7226550899995</v>
      </c>
      <c r="D87" s="43">
        <f t="shared" ref="D87" si="62">H87+L87</f>
        <v>6394.4173771599999</v>
      </c>
      <c r="E87" s="43">
        <f t="shared" ref="E87" si="63">I87+M87</f>
        <v>837.59763641999996</v>
      </c>
      <c r="F87" s="43">
        <v>5344.3418361699996</v>
      </c>
      <c r="G87" s="43">
        <v>2577.5340562199999</v>
      </c>
      <c r="H87" s="43">
        <v>2523.5118393399998</v>
      </c>
      <c r="I87" s="43">
        <v>243.29594061</v>
      </c>
      <c r="J87" s="43">
        <v>6009.3958325000003</v>
      </c>
      <c r="K87" s="43">
        <v>1544.1885988700001</v>
      </c>
      <c r="L87" s="43">
        <v>3870.9055378200001</v>
      </c>
      <c r="M87" s="43">
        <v>594.30169580999996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11503.31221496</v>
      </c>
      <c r="C88" s="43">
        <f t="shared" ref="C88" si="64">G88+K88</f>
        <v>3744.9762074</v>
      </c>
      <c r="D88" s="43">
        <f t="shared" ref="D88" si="65">H88+L88</f>
        <v>6933.9237953299998</v>
      </c>
      <c r="E88" s="43">
        <f t="shared" ref="E88" si="66">I88+M88</f>
        <v>824.41221223000002</v>
      </c>
      <c r="F88" s="43">
        <v>5476.9563089000003</v>
      </c>
      <c r="G88" s="43">
        <v>2194.6661299900002</v>
      </c>
      <c r="H88" s="43">
        <v>3042.0261344199998</v>
      </c>
      <c r="I88" s="43">
        <v>240.26404449</v>
      </c>
      <c r="J88" s="43">
        <v>6026.3559060600001</v>
      </c>
      <c r="K88" s="43">
        <v>1550.3100774100001</v>
      </c>
      <c r="L88" s="43">
        <v>3891.89766091</v>
      </c>
      <c r="M88" s="43">
        <v>584.14816773999996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11662.418174459999</v>
      </c>
      <c r="C89" s="43">
        <f t="shared" ref="C89" si="67">G89+K89</f>
        <v>4269.84608665</v>
      </c>
      <c r="D89" s="43">
        <f t="shared" ref="D89" si="68">H89+L89</f>
        <v>6579.8245405600001</v>
      </c>
      <c r="E89" s="43">
        <f t="shared" ref="E89" si="69">I89+M89</f>
        <v>812.74754725000003</v>
      </c>
      <c r="F89" s="43">
        <v>5429.7045570500004</v>
      </c>
      <c r="G89" s="43">
        <v>2528.1440638499998</v>
      </c>
      <c r="H89" s="43">
        <v>2646.8122531700001</v>
      </c>
      <c r="I89" s="43">
        <v>254.74824003000001</v>
      </c>
      <c r="J89" s="43">
        <v>6232.7136174099996</v>
      </c>
      <c r="K89" s="43">
        <v>1741.7020227999999</v>
      </c>
      <c r="L89" s="43">
        <v>3933.01228739</v>
      </c>
      <c r="M89" s="43">
        <v>557.99930721999999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11858.262084170001</v>
      </c>
      <c r="C90" s="43">
        <f t="shared" ref="C90" si="70">G90+K90</f>
        <v>4357.7643205000004</v>
      </c>
      <c r="D90" s="43">
        <f t="shared" ref="D90" si="71">H90+L90</f>
        <v>6450.8827390999995</v>
      </c>
      <c r="E90" s="43">
        <f t="shared" ref="E90" si="72">I90+M90</f>
        <v>1049.6150245700001</v>
      </c>
      <c r="F90" s="43">
        <v>5280.8595578200002</v>
      </c>
      <c r="G90" s="43">
        <v>2473.0253358099999</v>
      </c>
      <c r="H90" s="43">
        <v>2481.6066153199999</v>
      </c>
      <c r="I90" s="43">
        <v>326.22760669000002</v>
      </c>
      <c r="J90" s="43">
        <v>6577.4025263499998</v>
      </c>
      <c r="K90" s="43">
        <v>1884.7389846900001</v>
      </c>
      <c r="L90" s="43">
        <v>3969.27612378</v>
      </c>
      <c r="M90" s="43">
        <v>723.38741788000004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12200.011777399999</v>
      </c>
      <c r="C91" s="43">
        <f t="shared" ref="C91" si="73">G91+K91</f>
        <v>4134.3606695099998</v>
      </c>
      <c r="D91" s="43">
        <f t="shared" ref="D91" si="74">H91+L91</f>
        <v>6859.4979146599999</v>
      </c>
      <c r="E91" s="43">
        <f t="shared" ref="E91" si="75">I91+M91</f>
        <v>1206.1531932299999</v>
      </c>
      <c r="F91" s="43">
        <v>5328.6593018699996</v>
      </c>
      <c r="G91" s="43">
        <v>2120.3691798099999</v>
      </c>
      <c r="H91" s="43">
        <v>2889.08243468</v>
      </c>
      <c r="I91" s="43">
        <v>319.20768737999998</v>
      </c>
      <c r="J91" s="43">
        <v>6871.3524755300004</v>
      </c>
      <c r="K91" s="43">
        <v>2013.9914897000001</v>
      </c>
      <c r="L91" s="43">
        <v>3970.4154799799999</v>
      </c>
      <c r="M91" s="43">
        <v>886.94550585000002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12504.93975017</v>
      </c>
      <c r="C92" s="43">
        <f t="shared" ref="C92" si="76">G92+K92</f>
        <v>4980.7080840899998</v>
      </c>
      <c r="D92" s="43">
        <f t="shared" ref="D92" si="77">H92+L92</f>
        <v>6312.9654462199996</v>
      </c>
      <c r="E92" s="43">
        <f t="shared" ref="E92" si="78">I92+M92</f>
        <v>1211.2662198600001</v>
      </c>
      <c r="F92" s="43">
        <v>5715.0683609400003</v>
      </c>
      <c r="G92" s="43">
        <v>2838.8605441499999</v>
      </c>
      <c r="H92" s="43">
        <v>2559.34580224</v>
      </c>
      <c r="I92" s="43">
        <v>316.86201455000003</v>
      </c>
      <c r="J92" s="43">
        <v>6789.8713892300002</v>
      </c>
      <c r="K92" s="43">
        <v>2141.8475399399999</v>
      </c>
      <c r="L92" s="43">
        <v>3753.6196439800001</v>
      </c>
      <c r="M92" s="43">
        <v>894.40420530999995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12776.54432666</v>
      </c>
      <c r="C93" s="43">
        <f t="shared" ref="C93" si="79">G93+K93</f>
        <v>4978.7357485800003</v>
      </c>
      <c r="D93" s="43">
        <f t="shared" ref="D93" si="80">H93+L93</f>
        <v>6533.4551478800004</v>
      </c>
      <c r="E93" s="43">
        <f t="shared" ref="E93" si="81">I93+M93</f>
        <v>1264.3534302</v>
      </c>
      <c r="F93" s="43">
        <v>5940.8714898099997</v>
      </c>
      <c r="G93" s="43">
        <v>2982.5512830299999</v>
      </c>
      <c r="H93" s="43">
        <v>2635.6288705699999</v>
      </c>
      <c r="I93" s="43">
        <v>322.69133620999997</v>
      </c>
      <c r="J93" s="43">
        <v>6835.6728368499998</v>
      </c>
      <c r="K93" s="43">
        <v>1996.1844655499999</v>
      </c>
      <c r="L93" s="43">
        <v>3897.82627731</v>
      </c>
      <c r="M93" s="43">
        <v>941.66209399000002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13052.853841280001</v>
      </c>
      <c r="C94" s="43">
        <f t="shared" ref="C94" si="82">G94+K94</f>
        <v>4476.0858238999999</v>
      </c>
      <c r="D94" s="43">
        <f t="shared" ref="D94" si="83">H94+L94</f>
        <v>7178.8184359200004</v>
      </c>
      <c r="E94" s="43">
        <f t="shared" ref="E94" si="84">I94+M94</f>
        <v>1397.94958146</v>
      </c>
      <c r="F94" s="43">
        <v>5792.38436602</v>
      </c>
      <c r="G94" s="43">
        <v>2462.2108806800002</v>
      </c>
      <c r="H94" s="43">
        <v>2966.4550400100002</v>
      </c>
      <c r="I94" s="43">
        <v>363.71844533000001</v>
      </c>
      <c r="J94" s="43">
        <v>7260.4694752599999</v>
      </c>
      <c r="K94" s="43">
        <v>2013.87494322</v>
      </c>
      <c r="L94" s="43">
        <v>4212.3633959099998</v>
      </c>
      <c r="M94" s="43">
        <v>1034.2311361300001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13411.366023340001</v>
      </c>
      <c r="C95" s="43">
        <f t="shared" ref="C95" si="85">G95+K95</f>
        <v>5011.3345246700001</v>
      </c>
      <c r="D95" s="43">
        <f t="shared" ref="D95" si="86">H95+L95</f>
        <v>6906.02444784</v>
      </c>
      <c r="E95" s="43">
        <f t="shared" ref="E95" si="87">I95+M95</f>
        <v>1494.00705083</v>
      </c>
      <c r="F95" s="43">
        <v>6093.7608567200004</v>
      </c>
      <c r="G95" s="43">
        <v>3086.8747862300002</v>
      </c>
      <c r="H95" s="43">
        <v>2615.9990177200002</v>
      </c>
      <c r="I95" s="43">
        <v>390.88705277000003</v>
      </c>
      <c r="J95" s="43">
        <v>7317.6051666200001</v>
      </c>
      <c r="K95" s="43">
        <v>1924.4597384399999</v>
      </c>
      <c r="L95" s="43">
        <v>4290.0254301200002</v>
      </c>
      <c r="M95" s="43">
        <v>1103.1199980599999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13267.41876721</v>
      </c>
      <c r="C96" s="43">
        <f t="shared" ref="C96" si="88">G96+K96</f>
        <v>5061.5254915300002</v>
      </c>
      <c r="D96" s="43">
        <f t="shared" ref="D96" si="89">H96+L96</f>
        <v>6744.8770625100005</v>
      </c>
      <c r="E96" s="43">
        <f t="shared" ref="E96" si="90">I96+M96</f>
        <v>1461.0162131699999</v>
      </c>
      <c r="F96" s="43">
        <v>6173.7052707700004</v>
      </c>
      <c r="G96" s="43">
        <v>3116.2431298500001</v>
      </c>
      <c r="H96" s="43">
        <v>2645.87168557</v>
      </c>
      <c r="I96" s="43">
        <v>411.59045535000001</v>
      </c>
      <c r="J96" s="43">
        <v>7093.7134964400002</v>
      </c>
      <c r="K96" s="43">
        <v>1945.2823616799999</v>
      </c>
      <c r="L96" s="43">
        <v>4099.0053769400001</v>
      </c>
      <c r="M96" s="43">
        <v>1049.4257578199999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13470.21573254</v>
      </c>
      <c r="C97" s="43">
        <f t="shared" ref="C97" si="91">G97+K97</f>
        <v>4454.4470576000003</v>
      </c>
      <c r="D97" s="43">
        <f t="shared" ref="D97" si="92">H97+L97</f>
        <v>7472.3838441000007</v>
      </c>
      <c r="E97" s="43">
        <f t="shared" ref="E97" si="93">I97+M97</f>
        <v>1543.3848308400002</v>
      </c>
      <c r="F97" s="43">
        <v>6373.8190294100004</v>
      </c>
      <c r="G97" s="43">
        <v>2692.7073502500002</v>
      </c>
      <c r="H97" s="43">
        <v>3254.1042751099999</v>
      </c>
      <c r="I97" s="43">
        <v>427.00740404999999</v>
      </c>
      <c r="J97" s="43">
        <v>7096.3967031299999</v>
      </c>
      <c r="K97" s="43">
        <v>1761.7397073499999</v>
      </c>
      <c r="L97" s="43">
        <v>4218.2795689900004</v>
      </c>
      <c r="M97" s="43">
        <v>1116.3774267900001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14031.272361150001</v>
      </c>
      <c r="C98" s="43">
        <f t="shared" ref="C98" si="94">G98+K98</f>
        <v>4737.6207311199996</v>
      </c>
      <c r="D98" s="43">
        <f t="shared" ref="D98" si="95">H98+L98</f>
        <v>7687.5599889499999</v>
      </c>
      <c r="E98" s="43">
        <f t="shared" ref="E98" si="96">I98+M98</f>
        <v>1606.09164108</v>
      </c>
      <c r="F98" s="43">
        <v>6860.7284931900003</v>
      </c>
      <c r="G98" s="43">
        <v>2889.45934472</v>
      </c>
      <c r="H98" s="43">
        <v>3544.5398136399999</v>
      </c>
      <c r="I98" s="43">
        <v>426.72933483000003</v>
      </c>
      <c r="J98" s="43">
        <v>7170.5438679600002</v>
      </c>
      <c r="K98" s="43">
        <v>1848.1613864000001</v>
      </c>
      <c r="L98" s="43">
        <v>4143.02017531</v>
      </c>
      <c r="M98" s="43">
        <v>1179.3623062500001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14452.977294800001</v>
      </c>
      <c r="C99" s="43">
        <f t="shared" ref="C99" si="97">G99+K99</f>
        <v>5711.9434851400001</v>
      </c>
      <c r="D99" s="43">
        <f t="shared" ref="D99" si="98">H99+L99</f>
        <v>7091.0016453999997</v>
      </c>
      <c r="E99" s="43">
        <f t="shared" ref="E99" si="99">I99+M99</f>
        <v>1650.0321642599999</v>
      </c>
      <c r="F99" s="43">
        <v>7062.9133262400001</v>
      </c>
      <c r="G99" s="43">
        <v>3583.1655918900001</v>
      </c>
      <c r="H99" s="43">
        <v>3035.76574931</v>
      </c>
      <c r="I99" s="43">
        <v>443.98198503999998</v>
      </c>
      <c r="J99" s="43">
        <v>7390.0639685599999</v>
      </c>
      <c r="K99" s="43">
        <v>2128.77789325</v>
      </c>
      <c r="L99" s="43">
        <v>4055.2358960900001</v>
      </c>
      <c r="M99" s="43">
        <v>1206.05017922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14184.58062142</v>
      </c>
      <c r="C100" s="43">
        <f t="shared" ref="C100" si="100">G100+K100</f>
        <v>4707.5531834200001</v>
      </c>
      <c r="D100" s="43">
        <f t="shared" ref="D100" si="101">H100+L100</f>
        <v>7795.3816991200001</v>
      </c>
      <c r="E100" s="43">
        <f t="shared" ref="E100" si="102">I100+M100</f>
        <v>1681.64573888</v>
      </c>
      <c r="F100" s="43">
        <v>6802.0133052800002</v>
      </c>
      <c r="G100" s="43">
        <v>2784.1180388299999</v>
      </c>
      <c r="H100" s="43">
        <v>3578.2652600800002</v>
      </c>
      <c r="I100" s="43">
        <v>439.63000636999999</v>
      </c>
      <c r="J100" s="43">
        <v>7382.56731614</v>
      </c>
      <c r="K100" s="43">
        <v>1923.4351445899999</v>
      </c>
      <c r="L100" s="43">
        <v>4217.1164390399999</v>
      </c>
      <c r="M100" s="43">
        <v>1242.0157325099999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14709.50315375</v>
      </c>
      <c r="C101" s="43">
        <f t="shared" ref="C101" si="103">G101+K101</f>
        <v>5622.5043587100008</v>
      </c>
      <c r="D101" s="43">
        <f t="shared" ref="D101" si="104">H101+L101</f>
        <v>7209.7237198500006</v>
      </c>
      <c r="E101" s="43">
        <f t="shared" ref="E101" si="105">I101+M101</f>
        <v>1877.2750751899998</v>
      </c>
      <c r="F101" s="43">
        <v>7090.8144918600001</v>
      </c>
      <c r="G101" s="43">
        <v>3552.1746395300001</v>
      </c>
      <c r="H101" s="43">
        <v>3090.6970233799998</v>
      </c>
      <c r="I101" s="43">
        <v>447.94282894999998</v>
      </c>
      <c r="J101" s="43">
        <v>7618.6886618899998</v>
      </c>
      <c r="K101" s="43">
        <v>2070.3297191800002</v>
      </c>
      <c r="L101" s="43">
        <v>4119.0266964700004</v>
      </c>
      <c r="M101" s="43">
        <v>1429.3322462399999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15661.08549704</v>
      </c>
      <c r="C102" s="43">
        <f t="shared" ref="C102" si="106">G102+K102</f>
        <v>5675.2756453799993</v>
      </c>
      <c r="D102" s="43">
        <f t="shared" ref="D102" si="107">H102+L102</f>
        <v>7313.7520859400001</v>
      </c>
      <c r="E102" s="43">
        <f t="shared" ref="E102" si="108">I102+M102</f>
        <v>2672.0577657199997</v>
      </c>
      <c r="F102" s="43">
        <v>7229.6867145599999</v>
      </c>
      <c r="G102" s="43">
        <v>3599.90463611</v>
      </c>
      <c r="H102" s="43">
        <v>3112.5084503600001</v>
      </c>
      <c r="I102" s="43">
        <v>517.27362808999999</v>
      </c>
      <c r="J102" s="43">
        <v>8431.3987824800006</v>
      </c>
      <c r="K102" s="43">
        <v>2075.3710092699998</v>
      </c>
      <c r="L102" s="43">
        <v>4201.24363558</v>
      </c>
      <c r="M102" s="43">
        <v>2154.7841376299998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16332.06706881</v>
      </c>
      <c r="C103" s="43">
        <f t="shared" ref="C103" si="109">G103+K103</f>
        <v>5047.1626496700001</v>
      </c>
      <c r="D103" s="43">
        <f t="shared" ref="D103" si="110">H103+L103</f>
        <v>8581.2629508800001</v>
      </c>
      <c r="E103" s="43">
        <f t="shared" ref="E103" si="111">I103+M103</f>
        <v>2703.6414682599998</v>
      </c>
      <c r="F103" s="43">
        <v>7455.8474431699997</v>
      </c>
      <c r="G103" s="43">
        <v>3055.2579705200001</v>
      </c>
      <c r="H103" s="43">
        <v>3880.0641577900001</v>
      </c>
      <c r="I103" s="43">
        <v>520.52531485999998</v>
      </c>
      <c r="J103" s="43">
        <v>8876.2196256400002</v>
      </c>
      <c r="K103" s="43">
        <v>1991.90467915</v>
      </c>
      <c r="L103" s="43">
        <v>4701.1987930900004</v>
      </c>
      <c r="M103" s="43">
        <v>2183.1161533999998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16385.211067479999</v>
      </c>
      <c r="C104" s="43">
        <f t="shared" ref="C104" si="112">G104+K104</f>
        <v>5343.6099284399997</v>
      </c>
      <c r="D104" s="43">
        <f t="shared" ref="D104" si="113">H104+L104</f>
        <v>8194.9239027900003</v>
      </c>
      <c r="E104" s="43">
        <f t="shared" ref="E104" si="114">I104+M104</f>
        <v>2846.6772362500001</v>
      </c>
      <c r="F104" s="43">
        <v>7432.5873377999997</v>
      </c>
      <c r="G104" s="43">
        <v>3401.3598070200001</v>
      </c>
      <c r="H104" s="43">
        <v>3497.1002249100002</v>
      </c>
      <c r="I104" s="43">
        <v>534.12730586999999</v>
      </c>
      <c r="J104" s="43">
        <v>8952.6237296800009</v>
      </c>
      <c r="K104" s="43">
        <v>1942.2501214199999</v>
      </c>
      <c r="L104" s="43">
        <v>4697.8236778800001</v>
      </c>
      <c r="M104" s="43">
        <v>2312.5499303800002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16936.591942129999</v>
      </c>
      <c r="C105" s="43">
        <f t="shared" ref="C105" si="115">G105+K105</f>
        <v>5620.8934195900001</v>
      </c>
      <c r="D105" s="43">
        <f t="shared" ref="D105" si="116">H105+L105</f>
        <v>8376.2783923200004</v>
      </c>
      <c r="E105" s="43">
        <f t="shared" ref="E105" si="117">I105+M105</f>
        <v>2939.4201302199999</v>
      </c>
      <c r="F105" s="43">
        <v>7757.9644386399996</v>
      </c>
      <c r="G105" s="43">
        <v>3629.59285297</v>
      </c>
      <c r="H105" s="43">
        <v>3600.87751738</v>
      </c>
      <c r="I105" s="43">
        <v>527.49406828999997</v>
      </c>
      <c r="J105" s="43">
        <v>9178.6275034900009</v>
      </c>
      <c r="K105" s="43">
        <v>1991.3005666199999</v>
      </c>
      <c r="L105" s="43">
        <v>4775.40087494</v>
      </c>
      <c r="M105" s="43">
        <v>2411.9260619299998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16760.261084049998</v>
      </c>
      <c r="C106" s="43">
        <f t="shared" ref="C106" si="118">G106+K106</f>
        <v>5293.8057435299997</v>
      </c>
      <c r="D106" s="43">
        <f t="shared" ref="D106" si="119">H106+L106</f>
        <v>8532.2243374099999</v>
      </c>
      <c r="E106" s="43">
        <f t="shared" ref="E106" si="120">I106+M106</f>
        <v>2934.2310031099996</v>
      </c>
      <c r="F106" s="43">
        <v>7607.4902576200002</v>
      </c>
      <c r="G106" s="43">
        <v>3307.8518036199998</v>
      </c>
      <c r="H106" s="43">
        <v>3775.6933262900002</v>
      </c>
      <c r="I106" s="43">
        <v>523.94512770999995</v>
      </c>
      <c r="J106" s="43">
        <v>9152.7708264299999</v>
      </c>
      <c r="K106" s="43">
        <v>1985.9539399099999</v>
      </c>
      <c r="L106" s="43">
        <v>4756.5310111199997</v>
      </c>
      <c r="M106" s="43">
        <v>2410.2858753999999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16228.7312385</v>
      </c>
      <c r="C107" s="43">
        <f t="shared" ref="C107" si="121">G107+K107</f>
        <v>4702.1011551499996</v>
      </c>
      <c r="D107" s="43">
        <f t="shared" ref="D107" si="122">H107+L107</f>
        <v>8554.5878430900011</v>
      </c>
      <c r="E107" s="43">
        <f t="shared" ref="E107" si="123">I107+M107</f>
        <v>2972.0422402600002</v>
      </c>
      <c r="F107" s="43">
        <v>7068.5138115199998</v>
      </c>
      <c r="G107" s="43">
        <v>2848.7420931900001</v>
      </c>
      <c r="H107" s="43">
        <v>3690.9028567400001</v>
      </c>
      <c r="I107" s="43">
        <v>528.86886159000005</v>
      </c>
      <c r="J107" s="43">
        <v>9160.2174269799998</v>
      </c>
      <c r="K107" s="43">
        <v>1853.35906196</v>
      </c>
      <c r="L107" s="43">
        <v>4863.6849863500001</v>
      </c>
      <c r="M107" s="43">
        <v>2443.1733786700001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16000.59068282</v>
      </c>
      <c r="C108" s="43">
        <f t="shared" ref="C108" si="124">G108+K108</f>
        <v>4978.2125634399999</v>
      </c>
      <c r="D108" s="43">
        <f t="shared" ref="D108" si="125">H108+L108</f>
        <v>8083.2106559000003</v>
      </c>
      <c r="E108" s="43">
        <f t="shared" ref="E108" si="126">I108+M108</f>
        <v>2939.1674634800002</v>
      </c>
      <c r="F108" s="43">
        <v>7250.0654409899998</v>
      </c>
      <c r="G108" s="43">
        <v>3065.76676911</v>
      </c>
      <c r="H108" s="43">
        <v>3652.3806688200002</v>
      </c>
      <c r="I108" s="43">
        <v>531.91800306000005</v>
      </c>
      <c r="J108" s="43">
        <v>8750.5252418300006</v>
      </c>
      <c r="K108" s="43">
        <v>1912.4457943299999</v>
      </c>
      <c r="L108" s="43">
        <v>4430.8299870800001</v>
      </c>
      <c r="M108" s="43">
        <v>2407.2494604200001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16460.720648940001</v>
      </c>
      <c r="C109" s="43">
        <f t="shared" ref="C109" si="127">G109+K109</f>
        <v>5016.7254551300002</v>
      </c>
      <c r="D109" s="43">
        <f t="shared" ref="D109" si="128">H109+L109</f>
        <v>8493.8530733200005</v>
      </c>
      <c r="E109" s="43">
        <f t="shared" ref="E109" si="129">I109+M109</f>
        <v>2950.1421204899998</v>
      </c>
      <c r="F109" s="43">
        <v>7744.1044830199999</v>
      </c>
      <c r="G109" s="43">
        <v>3407.6803118600001</v>
      </c>
      <c r="H109" s="43">
        <v>3803.0925713500001</v>
      </c>
      <c r="I109" s="43">
        <v>533.33159980999994</v>
      </c>
      <c r="J109" s="43">
        <v>8716.6161659200006</v>
      </c>
      <c r="K109" s="43">
        <v>1609.0451432699999</v>
      </c>
      <c r="L109" s="43">
        <v>4690.7605019700004</v>
      </c>
      <c r="M109" s="43">
        <v>2416.8105206800001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16541.719328409999</v>
      </c>
      <c r="C110" s="43">
        <f t="shared" ref="C110" si="130">G110+K110</f>
        <v>5467.9948452199997</v>
      </c>
      <c r="D110" s="43">
        <f t="shared" ref="D110" si="131">H110+L110</f>
        <v>8167.7883356299999</v>
      </c>
      <c r="E110" s="43">
        <f t="shared" ref="E110" si="132">I110+M110</f>
        <v>2905.9361475599999</v>
      </c>
      <c r="F110" s="43">
        <v>7985.9484888999996</v>
      </c>
      <c r="G110" s="43">
        <v>3820.5050803499998</v>
      </c>
      <c r="H110" s="43">
        <v>3630.5006102500001</v>
      </c>
      <c r="I110" s="43">
        <v>534.94279830000005</v>
      </c>
      <c r="J110" s="43">
        <v>8555.7708395099999</v>
      </c>
      <c r="K110" s="43">
        <v>1647.48976487</v>
      </c>
      <c r="L110" s="43">
        <v>4537.2877253799998</v>
      </c>
      <c r="M110" s="43">
        <v>2370.9933492599998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16322.173031800001</v>
      </c>
      <c r="C111" s="43">
        <f t="shared" ref="C111" si="133">G111+K111</f>
        <v>5194.84555069</v>
      </c>
      <c r="D111" s="43">
        <f t="shared" ref="D111" si="134">H111+L111</f>
        <v>8096.4364633200003</v>
      </c>
      <c r="E111" s="43">
        <f t="shared" ref="E111" si="135">I111+M111</f>
        <v>3030.8910177899998</v>
      </c>
      <c r="F111" s="43">
        <v>7730.8210883800002</v>
      </c>
      <c r="G111" s="43">
        <v>3634.8937417799998</v>
      </c>
      <c r="H111" s="43">
        <v>3556.4470918000002</v>
      </c>
      <c r="I111" s="43">
        <v>539.48025480000001</v>
      </c>
      <c r="J111" s="43">
        <v>8591.3519434200007</v>
      </c>
      <c r="K111" s="43">
        <v>1559.95180891</v>
      </c>
      <c r="L111" s="43">
        <v>4539.9893715199996</v>
      </c>
      <c r="M111" s="43">
        <v>2491.41076299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16384.441322309998</v>
      </c>
      <c r="C112" s="43">
        <f t="shared" ref="C112" si="136">G112+K112</f>
        <v>5259.6833797500003</v>
      </c>
      <c r="D112" s="43">
        <f t="shared" ref="D112" si="137">H112+L112</f>
        <v>8152.4668141799993</v>
      </c>
      <c r="E112" s="43">
        <f t="shared" ref="E112" si="138">I112+M112</f>
        <v>2972.2911283799999</v>
      </c>
      <c r="F112" s="43">
        <v>7767.7497645800004</v>
      </c>
      <c r="G112" s="43">
        <v>3689.9831886900001</v>
      </c>
      <c r="H112" s="43">
        <v>3579.8571653499998</v>
      </c>
      <c r="I112" s="43">
        <v>497.90941054000001</v>
      </c>
      <c r="J112" s="43">
        <v>8616.6915577300006</v>
      </c>
      <c r="K112" s="43">
        <v>1569.70019106</v>
      </c>
      <c r="L112" s="43">
        <v>4572.60964883</v>
      </c>
      <c r="M112" s="43">
        <v>2474.38171784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16266.592359570001</v>
      </c>
      <c r="C113" s="43">
        <f t="shared" ref="C113" si="139">G113+K113</f>
        <v>5441.4665870500003</v>
      </c>
      <c r="D113" s="43">
        <f t="shared" ref="D113" si="140">H113+L113</f>
        <v>7962.3243212899997</v>
      </c>
      <c r="E113" s="43">
        <f t="shared" ref="E113" si="141">I113+M113</f>
        <v>2862.8014512299997</v>
      </c>
      <c r="F113" s="43">
        <v>8068.8417708799998</v>
      </c>
      <c r="G113" s="43">
        <v>3973.53183893</v>
      </c>
      <c r="H113" s="43">
        <v>3585.5394231999999</v>
      </c>
      <c r="I113" s="43">
        <v>509.77050874999998</v>
      </c>
      <c r="J113" s="43">
        <v>8197.7505886899999</v>
      </c>
      <c r="K113" s="43">
        <v>1467.93474812</v>
      </c>
      <c r="L113" s="43">
        <v>4376.7848980899998</v>
      </c>
      <c r="M113" s="43">
        <v>2353.0309424799998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15924.002492719999</v>
      </c>
      <c r="C114" s="43">
        <f t="shared" ref="C114" si="142">G114+K114</f>
        <v>5183.5066887800003</v>
      </c>
      <c r="D114" s="43">
        <f t="shared" ref="D114" si="143">H114+L114</f>
        <v>7902.4354425599995</v>
      </c>
      <c r="E114" s="43">
        <f t="shared" ref="E114" si="144">I114+M114</f>
        <v>2838.0603613799999</v>
      </c>
      <c r="F114" s="43">
        <v>7744.6385365599999</v>
      </c>
      <c r="G114" s="43">
        <v>3650.89340627</v>
      </c>
      <c r="H114" s="43">
        <v>3593.3314574599999</v>
      </c>
      <c r="I114" s="43">
        <v>500.41367283</v>
      </c>
      <c r="J114" s="43">
        <v>8179.3639561600003</v>
      </c>
      <c r="K114" s="43">
        <v>1532.6132825100001</v>
      </c>
      <c r="L114" s="43">
        <v>4309.1039850999996</v>
      </c>
      <c r="M114" s="43">
        <v>2337.6466885499999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15726.37479373</v>
      </c>
      <c r="C115" s="43">
        <f t="shared" ref="C115" si="145">G115+K115</f>
        <v>4903.9595211300002</v>
      </c>
      <c r="D115" s="43">
        <f t="shared" ref="D115" si="146">H115+L115</f>
        <v>8145.4856841800001</v>
      </c>
      <c r="E115" s="43">
        <f t="shared" ref="E115" si="147">I115+M115</f>
        <v>2676.9295884200001</v>
      </c>
      <c r="F115" s="43">
        <v>7759.09924452</v>
      </c>
      <c r="G115" s="43">
        <v>3299.88320471</v>
      </c>
      <c r="H115" s="43">
        <v>3964.8367666499998</v>
      </c>
      <c r="I115" s="43">
        <v>494.37927316000003</v>
      </c>
      <c r="J115" s="43">
        <v>7967.2755492099996</v>
      </c>
      <c r="K115" s="43">
        <v>1604.07631642</v>
      </c>
      <c r="L115" s="43">
        <v>4180.6489175300003</v>
      </c>
      <c r="M115" s="43">
        <v>2182.5503152599999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16315.64365706</v>
      </c>
      <c r="C116" s="43">
        <f t="shared" ref="C116" si="148">G116+K116</f>
        <v>5311.5156855200003</v>
      </c>
      <c r="D116" s="43">
        <f t="shared" ref="D116" si="149">H116+L116</f>
        <v>7962.7649033099997</v>
      </c>
      <c r="E116" s="43">
        <f t="shared" ref="E116" si="150">I116+M116</f>
        <v>3041.36306823</v>
      </c>
      <c r="F116" s="43">
        <v>7640.26197624</v>
      </c>
      <c r="G116" s="43">
        <v>3516.5953991800002</v>
      </c>
      <c r="H116" s="43">
        <v>3623.51996607</v>
      </c>
      <c r="I116" s="43">
        <v>500.14661099</v>
      </c>
      <c r="J116" s="43">
        <v>8675.3816808200008</v>
      </c>
      <c r="K116" s="43">
        <v>1794.9202863400001</v>
      </c>
      <c r="L116" s="43">
        <v>4339.2449372399997</v>
      </c>
      <c r="M116" s="43">
        <v>2541.2164572400002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15976.953275059999</v>
      </c>
      <c r="C117" s="43">
        <f t="shared" ref="C117" si="151">G117+K117</f>
        <v>5519.0206450999995</v>
      </c>
      <c r="D117" s="43">
        <f t="shared" ref="D117" si="152">H117+L117</f>
        <v>7510.2514217200005</v>
      </c>
      <c r="E117" s="43">
        <f t="shared" ref="E117" si="153">I117+M117</f>
        <v>2947.6812082400002</v>
      </c>
      <c r="F117" s="43">
        <v>7474.5760190299998</v>
      </c>
      <c r="G117" s="43">
        <v>3415.79533894</v>
      </c>
      <c r="H117" s="43">
        <v>3569.7613835900002</v>
      </c>
      <c r="I117" s="43">
        <v>489.0192965</v>
      </c>
      <c r="J117" s="43">
        <v>8502.3772560300004</v>
      </c>
      <c r="K117" s="43">
        <v>2103.2253061599999</v>
      </c>
      <c r="L117" s="43">
        <v>3940.4900381299999</v>
      </c>
      <c r="M117" s="43">
        <v>2458.6619117400001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16166.23139664</v>
      </c>
      <c r="C118" s="43">
        <f t="shared" ref="C118" si="154">G118+K118</f>
        <v>5424.5163352700001</v>
      </c>
      <c r="D118" s="43">
        <f t="shared" ref="D118" si="155">H118+L118</f>
        <v>7696.7714950199997</v>
      </c>
      <c r="E118" s="43">
        <f t="shared" ref="E118" si="156">I118+M118</f>
        <v>3044.9435663500003</v>
      </c>
      <c r="F118" s="43">
        <v>7585.5598550799996</v>
      </c>
      <c r="G118" s="43">
        <v>3209.0841263500001</v>
      </c>
      <c r="H118" s="43">
        <v>3870.6192176999998</v>
      </c>
      <c r="I118" s="43">
        <v>505.85651102999998</v>
      </c>
      <c r="J118" s="43">
        <v>8580.6715415599992</v>
      </c>
      <c r="K118" s="43">
        <v>2215.43220892</v>
      </c>
      <c r="L118" s="43">
        <v>3826.1522773199999</v>
      </c>
      <c r="M118" s="43">
        <v>2539.0870553200002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16357.29870076</v>
      </c>
      <c r="C119" s="43">
        <f t="shared" ref="C119" si="157">G119+K119</f>
        <v>5679.2761019499994</v>
      </c>
      <c r="D119" s="43">
        <f t="shared" ref="D119" si="158">H119+L119</f>
        <v>7400.2419458200002</v>
      </c>
      <c r="E119" s="43">
        <f t="shared" ref="E119" si="159">I119+M119</f>
        <v>3277.7806529899999</v>
      </c>
      <c r="F119" s="43">
        <v>7259.6535891000003</v>
      </c>
      <c r="G119" s="43">
        <v>3347.0712384799999</v>
      </c>
      <c r="H119" s="43">
        <v>3412.3425409500001</v>
      </c>
      <c r="I119" s="43">
        <v>500.23980967</v>
      </c>
      <c r="J119" s="43">
        <v>9097.6451116600001</v>
      </c>
      <c r="K119" s="43">
        <v>2332.20486347</v>
      </c>
      <c r="L119" s="43">
        <v>3987.8994048700001</v>
      </c>
      <c r="M119" s="43">
        <v>2777.54084332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16351.852696350001</v>
      </c>
      <c r="C120" s="43">
        <f t="shared" ref="C120" si="160">G120+K120</f>
        <v>5449.8064786100003</v>
      </c>
      <c r="D120" s="43">
        <f t="shared" ref="D120" si="161">H120+L120</f>
        <v>7670.9337607399993</v>
      </c>
      <c r="E120" s="43">
        <f t="shared" ref="E120" si="162">I120+M120</f>
        <v>3231.1124570000002</v>
      </c>
      <c r="F120" s="43">
        <v>7470.0223796800001</v>
      </c>
      <c r="G120" s="43">
        <v>3298.7426075499998</v>
      </c>
      <c r="H120" s="43">
        <v>3676.9764278799998</v>
      </c>
      <c r="I120" s="43">
        <v>494.30334425000001</v>
      </c>
      <c r="J120" s="43">
        <v>8881.8303166700007</v>
      </c>
      <c r="K120" s="43">
        <v>2151.0638710600001</v>
      </c>
      <c r="L120" s="43">
        <v>3993.95733286</v>
      </c>
      <c r="M120" s="43">
        <v>2736.8091127500002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17790.36964307</v>
      </c>
      <c r="C121" s="43">
        <f t="shared" ref="C121" si="163">G121+K121</f>
        <v>5793.6894809599999</v>
      </c>
      <c r="D121" s="43">
        <f t="shared" ref="D121" si="164">H121+L121</f>
        <v>8362.5745813100002</v>
      </c>
      <c r="E121" s="43">
        <f t="shared" ref="E121" si="165">I121+M121</f>
        <v>3634.1055808000001</v>
      </c>
      <c r="F121" s="43">
        <v>7784.7355825599998</v>
      </c>
      <c r="G121" s="43">
        <v>3368.92855947</v>
      </c>
      <c r="H121" s="43">
        <v>3925.2663292699999</v>
      </c>
      <c r="I121" s="43">
        <v>490.54069382</v>
      </c>
      <c r="J121" s="43">
        <v>10005.634060509999</v>
      </c>
      <c r="K121" s="43">
        <v>2424.7609214899999</v>
      </c>
      <c r="L121" s="43">
        <v>4437.3082520400003</v>
      </c>
      <c r="M121" s="43">
        <v>3143.5648869800002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17321.74615531</v>
      </c>
      <c r="C122" s="43">
        <f t="shared" ref="C122" si="166">G122+K122</f>
        <v>5901.6623910500002</v>
      </c>
      <c r="D122" s="43">
        <f t="shared" ref="D122" si="167">H122+L122</f>
        <v>7721.3901135900005</v>
      </c>
      <c r="E122" s="43">
        <f t="shared" ref="E122" si="168">I122+M122</f>
        <v>3698.6936506700004</v>
      </c>
      <c r="F122" s="43">
        <v>7854.1018472799997</v>
      </c>
      <c r="G122" s="43">
        <v>3758.1393677800002</v>
      </c>
      <c r="H122" s="43">
        <v>3598.8271411300002</v>
      </c>
      <c r="I122" s="43">
        <v>497.13533837</v>
      </c>
      <c r="J122" s="43">
        <v>9467.6443080299996</v>
      </c>
      <c r="K122" s="43">
        <v>2143.5230232700001</v>
      </c>
      <c r="L122" s="43">
        <v>4122.5629724600003</v>
      </c>
      <c r="M122" s="43">
        <v>3201.5583123000001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18107.67898823</v>
      </c>
      <c r="C123" s="43">
        <f t="shared" ref="C123" si="169">G123+K123</f>
        <v>5947.5341843099995</v>
      </c>
      <c r="D123" s="43">
        <f t="shared" ref="D123" si="170">H123+L123</f>
        <v>7681.7957101199991</v>
      </c>
      <c r="E123" s="43">
        <f t="shared" ref="E123" si="171">I123+M123</f>
        <v>4478.3490937999995</v>
      </c>
      <c r="F123" s="43">
        <v>7976.55318816</v>
      </c>
      <c r="G123" s="43">
        <v>3901.7654628499999</v>
      </c>
      <c r="H123" s="43">
        <v>3581.42338918</v>
      </c>
      <c r="I123" s="43">
        <v>493.36433613000003</v>
      </c>
      <c r="J123" s="43">
        <v>10131.12580007</v>
      </c>
      <c r="K123" s="43">
        <v>2045.7687214600001</v>
      </c>
      <c r="L123" s="43">
        <v>4100.3723209399996</v>
      </c>
      <c r="M123" s="43">
        <v>3984.9847576699999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18040.36926517</v>
      </c>
      <c r="C124" s="43">
        <f t="shared" ref="C124" si="172">G124+K124</f>
        <v>5639.1469973200001</v>
      </c>
      <c r="D124" s="43">
        <f t="shared" ref="D124" si="173">H124+L124</f>
        <v>7808.7718671700004</v>
      </c>
      <c r="E124" s="43">
        <f t="shared" ref="E124" si="174">I124+M124</f>
        <v>4592.4504006799998</v>
      </c>
      <c r="F124" s="43">
        <v>7845.8486511399997</v>
      </c>
      <c r="G124" s="43">
        <v>3812.7937606199998</v>
      </c>
      <c r="H124" s="43">
        <v>3542.9863738899999</v>
      </c>
      <c r="I124" s="43">
        <v>490.06851662999998</v>
      </c>
      <c r="J124" s="43">
        <v>10194.52061403</v>
      </c>
      <c r="K124" s="43">
        <v>1826.3532367</v>
      </c>
      <c r="L124" s="43">
        <v>4265.7854932800001</v>
      </c>
      <c r="M124" s="43">
        <v>4102.3818840499998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18575.431185559999</v>
      </c>
      <c r="C125" s="43">
        <f t="shared" ref="C125" si="175">G125+K125</f>
        <v>5467.9159249499999</v>
      </c>
      <c r="D125" s="43">
        <f t="shared" ref="D125" si="176">H125+L125</f>
        <v>8200.73457418</v>
      </c>
      <c r="E125" s="43">
        <f t="shared" ref="E125" si="177">I125+M125</f>
        <v>4906.7806864300001</v>
      </c>
      <c r="F125" s="43">
        <v>7738.5558664099999</v>
      </c>
      <c r="G125" s="43">
        <v>3861.4999848299999</v>
      </c>
      <c r="H125" s="43">
        <v>3405.3845933500002</v>
      </c>
      <c r="I125" s="43">
        <v>471.67128823000002</v>
      </c>
      <c r="J125" s="43">
        <v>10836.87531915</v>
      </c>
      <c r="K125" s="43">
        <v>1606.41594012</v>
      </c>
      <c r="L125" s="43">
        <v>4795.3499808300003</v>
      </c>
      <c r="M125" s="43">
        <v>4435.1093982000002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18694.373758310001</v>
      </c>
      <c r="C126" s="43">
        <f t="shared" ref="C126" si="178">G126+K126</f>
        <v>5773.63918749</v>
      </c>
      <c r="D126" s="43">
        <f t="shared" ref="D126" si="179">H126+L126</f>
        <v>8098.1833461699998</v>
      </c>
      <c r="E126" s="43">
        <f t="shared" ref="E126" si="180">I126+M126</f>
        <v>4822.5512246499993</v>
      </c>
      <c r="F126" s="43">
        <v>8127.1891789299998</v>
      </c>
      <c r="G126" s="43">
        <v>4180.19787808</v>
      </c>
      <c r="H126" s="43">
        <v>3472.8094062700002</v>
      </c>
      <c r="I126" s="43">
        <v>474.18189458000001</v>
      </c>
      <c r="J126" s="43">
        <v>10567.18457938</v>
      </c>
      <c r="K126" s="43">
        <v>1593.44130941</v>
      </c>
      <c r="L126" s="43">
        <v>4625.3739398999996</v>
      </c>
      <c r="M126" s="43">
        <v>4348.3693300699997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18711.604432550001</v>
      </c>
      <c r="C127" s="43">
        <f t="shared" ref="C127" si="181">G127+K127</f>
        <v>5697.17178195</v>
      </c>
      <c r="D127" s="43">
        <f t="shared" ref="D127" si="182">H127+L127</f>
        <v>8287.4857580600001</v>
      </c>
      <c r="E127" s="43">
        <f t="shared" ref="E127" si="183">I127+M127</f>
        <v>4726.9468925400006</v>
      </c>
      <c r="F127" s="43">
        <v>8063.3170719399996</v>
      </c>
      <c r="G127" s="43">
        <v>4128.0918597999998</v>
      </c>
      <c r="H127" s="43">
        <v>3457.20971444</v>
      </c>
      <c r="I127" s="43">
        <v>478.01549770000003</v>
      </c>
      <c r="J127" s="43">
        <v>10648.28736061</v>
      </c>
      <c r="K127" s="43">
        <v>1569.0799221499999</v>
      </c>
      <c r="L127" s="43">
        <v>4830.2760436199997</v>
      </c>
      <c r="M127" s="43">
        <v>4248.9313948400004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19349.604154879999</v>
      </c>
      <c r="C128" s="43">
        <f t="shared" ref="C128" si="184">G128+K128</f>
        <v>6393.5242684900004</v>
      </c>
      <c r="D128" s="43">
        <f t="shared" ref="D128" si="185">H128+L128</f>
        <v>8407.4653588599995</v>
      </c>
      <c r="E128" s="43">
        <f t="shared" ref="E128" si="186">I128+M128</f>
        <v>4548.6145275300005</v>
      </c>
      <c r="F128" s="43">
        <v>8486.2898800599996</v>
      </c>
      <c r="G128" s="43">
        <v>4429.2615089999999</v>
      </c>
      <c r="H128" s="43">
        <v>3590.3180438099998</v>
      </c>
      <c r="I128" s="43">
        <v>466.71032724999998</v>
      </c>
      <c r="J128" s="43">
        <v>10863.314274820001</v>
      </c>
      <c r="K128" s="43">
        <v>1964.26275949</v>
      </c>
      <c r="L128" s="43">
        <v>4817.1473150499996</v>
      </c>
      <c r="M128" s="43">
        <v>4081.9042002800002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19856.897195879999</v>
      </c>
      <c r="C129" s="43">
        <f t="shared" ref="C129" si="187">G129+K129</f>
        <v>6808.5019870300002</v>
      </c>
      <c r="D129" s="43">
        <f t="shared" ref="D129" si="188">H129+L129</f>
        <v>8444.7753688899993</v>
      </c>
      <c r="E129" s="43">
        <f t="shared" ref="E129" si="189">I129+M129</f>
        <v>4603.6198399600007</v>
      </c>
      <c r="F129" s="43">
        <v>8819.7426109400003</v>
      </c>
      <c r="G129" s="43">
        <v>4688.3548721099996</v>
      </c>
      <c r="H129" s="43">
        <v>3665.8400594099999</v>
      </c>
      <c r="I129" s="43">
        <v>465.54767942000001</v>
      </c>
      <c r="J129" s="43">
        <v>11037.154584940001</v>
      </c>
      <c r="K129" s="43">
        <v>2120.1471149200001</v>
      </c>
      <c r="L129" s="43">
        <v>4778.9353094799999</v>
      </c>
      <c r="M129" s="43">
        <v>4138.0721605400004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19763.807382980001</v>
      </c>
      <c r="C130" s="43">
        <f t="shared" ref="C130" si="190">G130+K130</f>
        <v>6435.5572841900002</v>
      </c>
      <c r="D130" s="43">
        <f t="shared" ref="D130" si="191">H130+L130</f>
        <v>8840.8307447199986</v>
      </c>
      <c r="E130" s="43">
        <f t="shared" ref="E130" si="192">I130+M130</f>
        <v>4487.4193540699998</v>
      </c>
      <c r="F130" s="43">
        <v>9141.0387876200002</v>
      </c>
      <c r="G130" s="43">
        <v>4631.9890850900001</v>
      </c>
      <c r="H130" s="43">
        <v>4059.1052062099998</v>
      </c>
      <c r="I130" s="43">
        <v>449.94449631999998</v>
      </c>
      <c r="J130" s="43">
        <v>10622.768595359999</v>
      </c>
      <c r="K130" s="43">
        <v>1803.5681990999999</v>
      </c>
      <c r="L130" s="43">
        <v>4781.7255385099998</v>
      </c>
      <c r="M130" s="43">
        <v>4037.47485775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19585.170549779999</v>
      </c>
      <c r="C131" s="43">
        <f t="shared" ref="C131" si="193">G131+K131</f>
        <v>6377.3950426800002</v>
      </c>
      <c r="D131" s="43">
        <f t="shared" ref="D131" si="194">H131+L131</f>
        <v>8782.9051875099995</v>
      </c>
      <c r="E131" s="43">
        <f t="shared" ref="E131" si="195">I131+M131</f>
        <v>4424.8703195899998</v>
      </c>
      <c r="F131" s="43">
        <v>9278.7755009199991</v>
      </c>
      <c r="G131" s="43">
        <v>4675.0413558600003</v>
      </c>
      <c r="H131" s="43">
        <v>4142.0255576099999</v>
      </c>
      <c r="I131" s="43">
        <v>461.70858744999998</v>
      </c>
      <c r="J131" s="43">
        <v>10306.39504886</v>
      </c>
      <c r="K131" s="43">
        <v>1702.3536868199999</v>
      </c>
      <c r="L131" s="43">
        <v>4640.8796298999996</v>
      </c>
      <c r="M131" s="43">
        <v>3963.1617321399999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19445.620427509999</v>
      </c>
      <c r="C132" s="43">
        <f t="shared" ref="C132" si="196">G132+K132</f>
        <v>6397.3351382299998</v>
      </c>
      <c r="D132" s="43">
        <f t="shared" ref="D132" si="197">H132+L132</f>
        <v>8707.7429357199999</v>
      </c>
      <c r="E132" s="43">
        <f t="shared" ref="E132" si="198">I132+M132</f>
        <v>4340.5423535600003</v>
      </c>
      <c r="F132" s="43">
        <v>9418.5614830400009</v>
      </c>
      <c r="G132" s="43">
        <v>4728.6005065899999</v>
      </c>
      <c r="H132" s="43">
        <v>4239.5124088299999</v>
      </c>
      <c r="I132" s="43">
        <v>450.44856762000001</v>
      </c>
      <c r="J132" s="43">
        <v>10027.05894447</v>
      </c>
      <c r="K132" s="43">
        <v>1668.7346316400001</v>
      </c>
      <c r="L132" s="43">
        <v>4468.23052689</v>
      </c>
      <c r="M132" s="43">
        <v>3890.0937859400001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19385.780359479999</v>
      </c>
      <c r="C133" s="43">
        <f t="shared" ref="C133" si="199">G133+K133</f>
        <v>6606.0484623299999</v>
      </c>
      <c r="D133" s="43">
        <f t="shared" ref="D133" si="200">H133+L133</f>
        <v>8742.7762372500001</v>
      </c>
      <c r="E133" s="43">
        <f t="shared" ref="E133" si="201">I133+M133</f>
        <v>4036.9556598999998</v>
      </c>
      <c r="F133" s="43">
        <v>9849.1708347500007</v>
      </c>
      <c r="G133" s="43">
        <v>4936.3256095500001</v>
      </c>
      <c r="H133" s="43">
        <v>4459.0040355600004</v>
      </c>
      <c r="I133" s="43">
        <v>453.84118963999998</v>
      </c>
      <c r="J133" s="43">
        <v>9536.60952473</v>
      </c>
      <c r="K133" s="43">
        <v>1669.72285278</v>
      </c>
      <c r="L133" s="43">
        <v>4283.7722016899997</v>
      </c>
      <c r="M133" s="43">
        <v>3583.11447026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19557.485455180002</v>
      </c>
      <c r="C134" s="43">
        <f t="shared" ref="C134" si="202">G134+K134</f>
        <v>6651.0940952999999</v>
      </c>
      <c r="D134" s="43">
        <f t="shared" ref="D134" si="203">H134+L134</f>
        <v>9104.39330677</v>
      </c>
      <c r="E134" s="43">
        <f t="shared" ref="E134" si="204">I134+M134</f>
        <v>3801.99805311</v>
      </c>
      <c r="F134" s="43">
        <v>10329.76986344</v>
      </c>
      <c r="G134" s="43">
        <v>5160.4222146900001</v>
      </c>
      <c r="H134" s="43">
        <v>4700.8080829099999</v>
      </c>
      <c r="I134" s="43">
        <v>468.53956584000002</v>
      </c>
      <c r="J134" s="43">
        <v>9227.7155917399996</v>
      </c>
      <c r="K134" s="43">
        <v>1490.67188061</v>
      </c>
      <c r="L134" s="43">
        <v>4403.58522386</v>
      </c>
      <c r="M134" s="43">
        <v>3333.4584872700002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19468.983416700001</v>
      </c>
      <c r="C135" s="43">
        <f t="shared" ref="C135" si="205">G135+K135</f>
        <v>6627.3167625099995</v>
      </c>
      <c r="D135" s="43">
        <f t="shared" ref="D135" si="206">H135+L135</f>
        <v>9119.9429526700005</v>
      </c>
      <c r="E135" s="43">
        <f t="shared" ref="E135" si="207">I135+M135</f>
        <v>3721.7237015199998</v>
      </c>
      <c r="F135" s="43">
        <v>10786.126183259999</v>
      </c>
      <c r="G135" s="43">
        <v>5251.50530609</v>
      </c>
      <c r="H135" s="43">
        <v>5055.4159792600003</v>
      </c>
      <c r="I135" s="43">
        <v>479.20489791</v>
      </c>
      <c r="J135" s="43">
        <v>8682.8572334399996</v>
      </c>
      <c r="K135" s="43">
        <v>1375.81145642</v>
      </c>
      <c r="L135" s="43">
        <v>4064.5269734100002</v>
      </c>
      <c r="M135" s="43">
        <v>3242.5188036099998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19740.749051549999</v>
      </c>
      <c r="C136" s="43">
        <f t="shared" ref="C136" si="208">G136+K136</f>
        <v>6759.3703014900002</v>
      </c>
      <c r="D136" s="43">
        <f t="shared" ref="D136" si="209">H136+L136</f>
        <v>9362.3536736799997</v>
      </c>
      <c r="E136" s="43">
        <f t="shared" ref="E136" si="210">I136+M136</f>
        <v>3619.0250763800004</v>
      </c>
      <c r="F136" s="43">
        <v>11446.685467879999</v>
      </c>
      <c r="G136" s="43">
        <v>5533.67999341</v>
      </c>
      <c r="H136" s="43">
        <v>5433.0875665000003</v>
      </c>
      <c r="I136" s="43">
        <v>479.91790796999999</v>
      </c>
      <c r="J136" s="43">
        <v>8294.0635836700003</v>
      </c>
      <c r="K136" s="43">
        <v>1225.69030808</v>
      </c>
      <c r="L136" s="43">
        <v>3929.2661071799998</v>
      </c>
      <c r="M136" s="43">
        <v>3139.1071684100002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19253.167089930001</v>
      </c>
      <c r="C137" s="43">
        <f t="shared" ref="C137" si="211">G137+K137</f>
        <v>6858.3475855500001</v>
      </c>
      <c r="D137" s="43">
        <f t="shared" ref="D137" si="212">H137+L137</f>
        <v>8830.2764167599998</v>
      </c>
      <c r="E137" s="43">
        <f t="shared" ref="E137" si="213">I137+M137</f>
        <v>3564.5430876200003</v>
      </c>
      <c r="F137" s="43">
        <v>11763.165557279999</v>
      </c>
      <c r="G137" s="43">
        <v>5553.8930493199996</v>
      </c>
      <c r="H137" s="43">
        <v>5733.8089535500003</v>
      </c>
      <c r="I137" s="43">
        <v>475.46355440999997</v>
      </c>
      <c r="J137" s="43">
        <v>7490.0015326499997</v>
      </c>
      <c r="K137" s="43">
        <v>1304.45453623</v>
      </c>
      <c r="L137" s="43">
        <v>3096.46746321</v>
      </c>
      <c r="M137" s="43">
        <v>3089.0795332100001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21155.04566693</v>
      </c>
      <c r="C138" s="43">
        <f t="shared" ref="C138" si="214">G138+K138</f>
        <v>7227.5419806999998</v>
      </c>
      <c r="D138" s="43">
        <f t="shared" ref="D138" si="215">H138+L138</f>
        <v>10406.286187440001</v>
      </c>
      <c r="E138" s="43">
        <f t="shared" ref="E138" si="216">I138+M138</f>
        <v>3521.2174987900003</v>
      </c>
      <c r="F138" s="43">
        <v>12311.81840151</v>
      </c>
      <c r="G138" s="43">
        <v>5852.8390390900004</v>
      </c>
      <c r="H138" s="43">
        <v>5973.5417160500001</v>
      </c>
      <c r="I138" s="43">
        <v>485.43764636999998</v>
      </c>
      <c r="J138" s="43">
        <v>8843.2272654200005</v>
      </c>
      <c r="K138" s="43">
        <v>1374.7029416099999</v>
      </c>
      <c r="L138" s="43">
        <v>4432.7444713900004</v>
      </c>
      <c r="M138" s="43">
        <v>3035.7798524200002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21281.317873960001</v>
      </c>
      <c r="C139" s="43">
        <f t="shared" ref="C139" si="217">G139+K139</f>
        <v>7056.3749878899998</v>
      </c>
      <c r="D139" s="43">
        <f t="shared" ref="D139" si="218">H139+L139</f>
        <v>10730.17392159</v>
      </c>
      <c r="E139" s="43">
        <f t="shared" ref="E139" si="219">I139+M139</f>
        <v>3494.7689644800002</v>
      </c>
      <c r="F139" s="43">
        <v>12290.886889769999</v>
      </c>
      <c r="G139" s="43">
        <v>5620.0524563299996</v>
      </c>
      <c r="H139" s="43">
        <v>6176.8880108599997</v>
      </c>
      <c r="I139" s="43">
        <v>493.94642257999999</v>
      </c>
      <c r="J139" s="43">
        <v>8990.4309841899994</v>
      </c>
      <c r="K139" s="43">
        <v>1436.32253156</v>
      </c>
      <c r="L139" s="43">
        <v>4553.2859107300001</v>
      </c>
      <c r="M139" s="43">
        <v>3000.8225419</v>
      </c>
      <c r="N139" s="43"/>
      <c r="O139" s="43"/>
      <c r="P139" s="43"/>
      <c r="Q139" s="43"/>
    </row>
    <row r="140" spans="1:17" collapsed="1">
      <c r="A140" s="13">
        <v>44470</v>
      </c>
      <c r="B140" s="43">
        <v>23064.503674650001</v>
      </c>
      <c r="C140" s="43">
        <f t="shared" ref="C140" si="220">G140+K140</f>
        <v>8175.8001254999999</v>
      </c>
      <c r="D140" s="43">
        <f t="shared" ref="D140" si="221">H140+L140</f>
        <v>11270.86418321</v>
      </c>
      <c r="E140" s="43">
        <f t="shared" ref="E140" si="222">I140+M140</f>
        <v>3617.8393659399999</v>
      </c>
      <c r="F140" s="43">
        <v>12796.2965222</v>
      </c>
      <c r="G140" s="43">
        <v>5708.8056917000004</v>
      </c>
      <c r="H140" s="43">
        <v>6596.4291856600003</v>
      </c>
      <c r="I140" s="43">
        <v>491.06164483999999</v>
      </c>
      <c r="J140" s="43">
        <v>10268.207152450001</v>
      </c>
      <c r="K140" s="43">
        <v>2466.9944338</v>
      </c>
      <c r="L140" s="43">
        <v>4674.4349975499999</v>
      </c>
      <c r="M140" s="43">
        <v>3126.7777210999998</v>
      </c>
      <c r="N140" s="43"/>
      <c r="O140" s="43"/>
      <c r="P140" s="43"/>
      <c r="Q140" s="43"/>
    </row>
    <row r="141" spans="1:17">
      <c r="A141" s="13">
        <v>44501</v>
      </c>
      <c r="B141" s="43">
        <v>24537.854185979999</v>
      </c>
      <c r="C141" s="43">
        <f t="shared" ref="C141" si="223">G141+K141</f>
        <v>8637.1669266000008</v>
      </c>
      <c r="D141" s="43">
        <f t="shared" ref="D141" si="224">H141+L141</f>
        <v>12239.604566890001</v>
      </c>
      <c r="E141" s="43">
        <f t="shared" ref="E141" si="225">I141+M141</f>
        <v>3661.0826924899998</v>
      </c>
      <c r="F141" s="43">
        <v>13334.135208899999</v>
      </c>
      <c r="G141" s="43">
        <v>5824.7621348100001</v>
      </c>
      <c r="H141" s="43">
        <v>6983.8205529400002</v>
      </c>
      <c r="I141" s="43">
        <v>525.55252114999996</v>
      </c>
      <c r="J141" s="43">
        <v>11203.71897708</v>
      </c>
      <c r="K141" s="43">
        <v>2812.4047917900002</v>
      </c>
      <c r="L141" s="43">
        <v>5255.7840139500004</v>
      </c>
      <c r="M141" s="43">
        <v>3135.5301713399999</v>
      </c>
      <c r="N141" s="43"/>
      <c r="O141" s="43"/>
      <c r="P141" s="43"/>
      <c r="Q141" s="43"/>
    </row>
    <row r="142" spans="1:17">
      <c r="A142" s="13">
        <v>44531</v>
      </c>
      <c r="B142" s="43">
        <v>25344.702054019999</v>
      </c>
      <c r="C142" s="43">
        <f t="shared" ref="C142" si="226">G142+K142</f>
        <v>9110.8050247499996</v>
      </c>
      <c r="D142" s="43">
        <f t="shared" ref="D142" si="227">H142+L142</f>
        <v>12536.53071581</v>
      </c>
      <c r="E142" s="43">
        <f t="shared" ref="E142" si="228">I142+M142</f>
        <v>3697.3663134600001</v>
      </c>
      <c r="F142" s="43">
        <v>13765.185596969999</v>
      </c>
      <c r="G142" s="43">
        <v>5982.4862743100002</v>
      </c>
      <c r="H142" s="43">
        <v>7218.4226563399998</v>
      </c>
      <c r="I142" s="43">
        <v>564.27666632</v>
      </c>
      <c r="J142" s="43">
        <v>11579.51645705</v>
      </c>
      <c r="K142" s="43">
        <v>3128.3187504399998</v>
      </c>
      <c r="L142" s="43">
        <v>5318.1080594699997</v>
      </c>
      <c r="M142" s="43">
        <v>3133.0896471400001</v>
      </c>
      <c r="N142" s="43"/>
      <c r="O142" s="43"/>
      <c r="P142" s="43"/>
      <c r="Q142" s="43"/>
    </row>
    <row r="143" spans="1:17">
      <c r="A143" s="13">
        <v>44562</v>
      </c>
      <c r="B143" s="43">
        <v>25416.388694550002</v>
      </c>
      <c r="C143" s="43">
        <f t="shared" ref="C143" si="229">G143+K143</f>
        <v>9041.9852569699997</v>
      </c>
      <c r="D143" s="43">
        <f t="shared" ref="D143" si="230">H143+L143</f>
        <v>12555.30914329</v>
      </c>
      <c r="E143" s="43">
        <f t="shared" ref="E143" si="231">I143+M143</f>
        <v>3819.0942942900001</v>
      </c>
      <c r="F143" s="43">
        <v>13669.931914639999</v>
      </c>
      <c r="G143" s="43">
        <v>5915.51574282</v>
      </c>
      <c r="H143" s="43">
        <v>7196.2918088899996</v>
      </c>
      <c r="I143" s="43">
        <v>558.12436292999996</v>
      </c>
      <c r="J143" s="43">
        <v>11746.45677991</v>
      </c>
      <c r="K143" s="43">
        <v>3126.4695141500001</v>
      </c>
      <c r="L143" s="43">
        <v>5359.0173344000004</v>
      </c>
      <c r="M143" s="43">
        <v>3260.9699313599999</v>
      </c>
      <c r="N143" s="43"/>
      <c r="O143" s="43"/>
      <c r="P143" s="43"/>
      <c r="Q143" s="43"/>
    </row>
    <row r="144" spans="1:17">
      <c r="A144" s="13">
        <v>44593</v>
      </c>
      <c r="B144" s="43">
        <v>26081.118748590001</v>
      </c>
      <c r="C144" s="43">
        <f t="shared" ref="C144" si="232">G144+K144</f>
        <v>9166.97294444</v>
      </c>
      <c r="D144" s="43">
        <f t="shared" ref="D144" si="233">H144+L144</f>
        <v>13079.017627379999</v>
      </c>
      <c r="E144" s="43">
        <f t="shared" ref="E144" si="234">I144+M144</f>
        <v>3835.1281767700002</v>
      </c>
      <c r="F144" s="43">
        <v>13871.01983972</v>
      </c>
      <c r="G144" s="43">
        <v>6013.0478540000004</v>
      </c>
      <c r="H144" s="43">
        <v>7336.3390882200001</v>
      </c>
      <c r="I144" s="43">
        <v>521.63289750000001</v>
      </c>
      <c r="J144" s="43">
        <v>12210.098908870001</v>
      </c>
      <c r="K144" s="43">
        <v>3153.9250904400001</v>
      </c>
      <c r="L144" s="43">
        <v>5742.6785391599997</v>
      </c>
      <c r="M144" s="43">
        <v>3313.4952792700001</v>
      </c>
      <c r="N144" s="43"/>
      <c r="O144" s="43"/>
      <c r="P144" s="43"/>
      <c r="Q144" s="43"/>
    </row>
    <row r="145" spans="1:17">
      <c r="A145" s="13">
        <v>44621</v>
      </c>
      <c r="B145" s="43">
        <v>26414.372209410001</v>
      </c>
      <c r="C145" s="43">
        <f t="shared" ref="C145" si="235">G145+K145</f>
        <v>9581.96855168</v>
      </c>
      <c r="D145" s="43">
        <f t="shared" ref="D145" si="236">H145+L145</f>
        <v>13027.83258486</v>
      </c>
      <c r="E145" s="43">
        <f t="shared" ref="E145" si="237">I145+M145</f>
        <v>3804.5710728700001</v>
      </c>
      <c r="F145" s="43">
        <v>14531.19509748</v>
      </c>
      <c r="G145" s="43">
        <v>6602.0786171099999</v>
      </c>
      <c r="H145" s="43">
        <v>7408.7551233900003</v>
      </c>
      <c r="I145" s="43">
        <v>520.36135697999998</v>
      </c>
      <c r="J145" s="43">
        <v>11883.177111929999</v>
      </c>
      <c r="K145" s="43">
        <v>2979.8899345700002</v>
      </c>
      <c r="L145" s="43">
        <v>5619.0774614700003</v>
      </c>
      <c r="M145" s="43">
        <v>3284.2097158900001</v>
      </c>
      <c r="N145" s="43"/>
      <c r="O145" s="43"/>
      <c r="P145" s="43"/>
      <c r="Q145" s="43"/>
    </row>
    <row r="146" spans="1:17">
      <c r="A146" s="13">
        <v>44652</v>
      </c>
      <c r="B146" s="43">
        <v>26733.631480709999</v>
      </c>
      <c r="C146" s="43">
        <f t="shared" ref="C146" si="238">G146+K146</f>
        <v>10221.41610617</v>
      </c>
      <c r="D146" s="43">
        <f t="shared" ref="D146" si="239">H146+L146</f>
        <v>12793.09846728</v>
      </c>
      <c r="E146" s="43">
        <f t="shared" ref="E146" si="240">I146+M146</f>
        <v>3719.1169072600001</v>
      </c>
      <c r="F146" s="43">
        <v>15336.81137713</v>
      </c>
      <c r="G146" s="43">
        <v>7346.9866413700001</v>
      </c>
      <c r="H146" s="43">
        <v>7468.96940722</v>
      </c>
      <c r="I146" s="43">
        <v>520.85532853999996</v>
      </c>
      <c r="J146" s="43">
        <v>11396.820103579999</v>
      </c>
      <c r="K146" s="43">
        <v>2874.4294648</v>
      </c>
      <c r="L146" s="43">
        <v>5324.1290600599996</v>
      </c>
      <c r="M146" s="43">
        <v>3198.2615787200002</v>
      </c>
      <c r="N146" s="43"/>
      <c r="O146" s="43"/>
      <c r="P146" s="43"/>
      <c r="Q146" s="43"/>
    </row>
    <row r="147" spans="1:17">
      <c r="A147" s="13">
        <v>44682</v>
      </c>
      <c r="B147" s="43">
        <v>28109.545735479998</v>
      </c>
      <c r="C147" s="43">
        <f t="shared" ref="C147" si="241">G147+K147</f>
        <v>11636.65853087</v>
      </c>
      <c r="D147" s="43">
        <f t="shared" ref="D147" si="242">H147+L147</f>
        <v>12737.9632848</v>
      </c>
      <c r="E147" s="43">
        <f t="shared" ref="E147" si="243">I147+M147</f>
        <v>3734.9239198099999</v>
      </c>
      <c r="F147" s="43">
        <v>16764.899221219999</v>
      </c>
      <c r="G147" s="43">
        <v>8780.8999929199999</v>
      </c>
      <c r="H147" s="43">
        <v>7464.7267623400003</v>
      </c>
      <c r="I147" s="43">
        <v>519.27246595999998</v>
      </c>
      <c r="J147" s="43">
        <v>11344.646514259999</v>
      </c>
      <c r="K147" s="43">
        <v>2855.7585379500001</v>
      </c>
      <c r="L147" s="43">
        <v>5273.2365224599998</v>
      </c>
      <c r="M147" s="43">
        <v>3215.6514538500001</v>
      </c>
      <c r="N147" s="43"/>
      <c r="O147" s="43"/>
      <c r="P147" s="43"/>
      <c r="Q147" s="43"/>
    </row>
    <row r="148" spans="1:17">
      <c r="A148" s="13">
        <v>44713</v>
      </c>
      <c r="B148" s="43">
        <v>28924.943049450001</v>
      </c>
      <c r="C148" s="43">
        <f t="shared" ref="C148" si="244">G148+K148</f>
        <v>12077.223179029999</v>
      </c>
      <c r="D148" s="43">
        <f t="shared" ref="D148" si="245">H148+L148</f>
        <v>13203.545133439999</v>
      </c>
      <c r="E148" s="43">
        <f t="shared" ref="E148" si="246">I148+M148</f>
        <v>3644.17473698</v>
      </c>
      <c r="F148" s="43">
        <v>18042.442719189999</v>
      </c>
      <c r="G148" s="43">
        <v>9404.2911470599993</v>
      </c>
      <c r="H148" s="43">
        <v>8141.0661914499997</v>
      </c>
      <c r="I148" s="43">
        <v>497.08538068000001</v>
      </c>
      <c r="J148" s="43">
        <v>10882.50033026</v>
      </c>
      <c r="K148" s="43">
        <v>2672.93203197</v>
      </c>
      <c r="L148" s="43">
        <v>5062.4789419899998</v>
      </c>
      <c r="M148" s="43">
        <v>3147.0893563</v>
      </c>
      <c r="N148" s="43"/>
      <c r="O148" s="43"/>
      <c r="P148" s="43"/>
      <c r="Q148" s="43"/>
    </row>
    <row r="149" spans="1:17">
      <c r="A149" s="13">
        <v>44743</v>
      </c>
      <c r="B149" s="43">
        <v>31988.681829659999</v>
      </c>
      <c r="C149" s="43">
        <f t="shared" ref="C149" si="247">G149+K149</f>
        <v>13352.396701009999</v>
      </c>
      <c r="D149" s="43">
        <f t="shared" ref="D149" si="248">H149+L149</f>
        <v>14284.703374590001</v>
      </c>
      <c r="E149" s="43">
        <f t="shared" ref="E149" si="249">I149+M149</f>
        <v>4351.5817540600001</v>
      </c>
      <c r="F149" s="43">
        <v>18819.221674029999</v>
      </c>
      <c r="G149" s="43">
        <v>10183.433976689999</v>
      </c>
      <c r="H149" s="43">
        <v>8145.6135942600004</v>
      </c>
      <c r="I149" s="43">
        <v>490.17410308000001</v>
      </c>
      <c r="J149" s="43">
        <v>13169.46015563</v>
      </c>
      <c r="K149" s="43">
        <v>3168.9627243199998</v>
      </c>
      <c r="L149" s="43">
        <v>6139.0897803300004</v>
      </c>
      <c r="M149" s="43">
        <v>3861.4076509800002</v>
      </c>
      <c r="N149" s="43"/>
      <c r="O149" s="43"/>
      <c r="P149" s="43"/>
      <c r="Q149" s="43"/>
    </row>
    <row r="150" spans="1:17">
      <c r="A150" s="13">
        <v>44774</v>
      </c>
      <c r="B150" s="43">
        <v>31412.04511653</v>
      </c>
      <c r="C150" s="43">
        <f t="shared" ref="C150" si="250">G150+K150</f>
        <v>12929.35212709</v>
      </c>
      <c r="D150" s="43">
        <f t="shared" ref="D150" si="251">H150+L150</f>
        <v>14217.44101676</v>
      </c>
      <c r="E150" s="43">
        <f t="shared" ref="E150" si="252">I150+M150</f>
        <v>4265.2519726800001</v>
      </c>
      <c r="F150" s="43">
        <v>18638.636927330001</v>
      </c>
      <c r="G150" s="43">
        <v>10006.01224851</v>
      </c>
      <c r="H150" s="43">
        <v>8160.2018386099999</v>
      </c>
      <c r="I150" s="43">
        <v>472.42284021</v>
      </c>
      <c r="J150" s="43">
        <v>12773.408189199999</v>
      </c>
      <c r="K150" s="43">
        <v>2923.33987858</v>
      </c>
      <c r="L150" s="43">
        <v>6057.23917815</v>
      </c>
      <c r="M150" s="43">
        <v>3792.8291324699999</v>
      </c>
      <c r="N150" s="43"/>
      <c r="O150" s="43"/>
      <c r="P150" s="43"/>
      <c r="Q150" s="43"/>
    </row>
    <row r="151" spans="1:17">
      <c r="A151" s="13">
        <v>44805</v>
      </c>
      <c r="B151" s="43">
        <v>31285.186559950002</v>
      </c>
      <c r="C151" s="43">
        <f t="shared" ref="C151" si="253">G151+K151</f>
        <v>12502.268944169999</v>
      </c>
      <c r="D151" s="43">
        <f t="shared" ref="D151" si="254">H151+L151</f>
        <v>13968.724042459999</v>
      </c>
      <c r="E151" s="43">
        <f t="shared" ref="E151" si="255">I151+M151</f>
        <v>4814.1935733199998</v>
      </c>
      <c r="F151" s="43">
        <v>18181.87964146</v>
      </c>
      <c r="G151" s="43">
        <v>9605.1738908999996</v>
      </c>
      <c r="H151" s="43">
        <v>8112.8846934499998</v>
      </c>
      <c r="I151" s="43">
        <v>463.82105711000003</v>
      </c>
      <c r="J151" s="43">
        <v>13103.30691849</v>
      </c>
      <c r="K151" s="43">
        <v>2897.0950532699999</v>
      </c>
      <c r="L151" s="43">
        <v>5855.8393490099998</v>
      </c>
      <c r="M151" s="43">
        <v>4350.37251621</v>
      </c>
      <c r="N151" s="43"/>
      <c r="O151" s="43"/>
      <c r="P151" s="43"/>
      <c r="Q151" s="43"/>
    </row>
    <row r="152" spans="1:17">
      <c r="A152" s="13">
        <v>44835</v>
      </c>
      <c r="B152" s="43">
        <v>30755.522983219998</v>
      </c>
      <c r="C152" s="43">
        <f t="shared" ref="C152" si="256">G152+K152</f>
        <v>12116.28290086</v>
      </c>
      <c r="D152" s="43">
        <f t="shared" ref="D152" si="257">H152+L152</f>
        <v>13746.29106951</v>
      </c>
      <c r="E152" s="43">
        <f t="shared" ref="E152" si="258">I152+M152</f>
        <v>4892.9490128500001</v>
      </c>
      <c r="F152" s="43">
        <v>17406.13116592</v>
      </c>
      <c r="G152" s="43">
        <v>8977.9149534099997</v>
      </c>
      <c r="H152" s="43">
        <v>7897.3939298499999</v>
      </c>
      <c r="I152" s="43">
        <v>530.82228266000004</v>
      </c>
      <c r="J152" s="43">
        <v>13349.3918173</v>
      </c>
      <c r="K152" s="43">
        <v>3138.36794745</v>
      </c>
      <c r="L152" s="43">
        <v>5848.89713966</v>
      </c>
      <c r="M152" s="43">
        <v>4362.1267301899998</v>
      </c>
      <c r="N152" s="43"/>
      <c r="O152" s="43"/>
      <c r="P152" s="43"/>
      <c r="Q15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237</v>
      </c>
    </row>
    <row r="6" spans="1:17" s="25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5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t="12.75" hidden="1" customHeight="1" outlineLevel="1">
      <c r="A11" s="13">
        <v>40544</v>
      </c>
      <c r="B11" s="43">
        <v>7570.5137823699997</v>
      </c>
      <c r="C11" s="43">
        <f>G11+K11</f>
        <v>575.33106323999993</v>
      </c>
      <c r="D11" s="43">
        <f t="shared" ref="D11:E11" si="0">H11+L11</f>
        <v>1394.44237505</v>
      </c>
      <c r="E11" s="43">
        <f t="shared" si="0"/>
        <v>5600.7403440800008</v>
      </c>
      <c r="F11" s="43">
        <v>1730.2169862799999</v>
      </c>
      <c r="G11" s="43">
        <v>476.23419024999998</v>
      </c>
      <c r="H11" s="43">
        <v>573.74501473999999</v>
      </c>
      <c r="I11" s="43">
        <v>680.23778129000004</v>
      </c>
      <c r="J11" s="43">
        <v>5840.2967960899996</v>
      </c>
      <c r="K11" s="43">
        <v>99.096872989999994</v>
      </c>
      <c r="L11" s="43">
        <v>820.69736031000002</v>
      </c>
      <c r="M11" s="43">
        <v>4920.5025627900004</v>
      </c>
      <c r="N11" s="43"/>
      <c r="O11" s="43"/>
      <c r="P11" s="43"/>
      <c r="Q11" s="43"/>
    </row>
    <row r="12" spans="1:17" ht="12.75" hidden="1" customHeight="1" outlineLevel="1">
      <c r="A12" s="13">
        <v>40575</v>
      </c>
      <c r="B12" s="43">
        <v>7513.4336410100004</v>
      </c>
      <c r="C12" s="43">
        <f t="shared" ref="C12:C67" si="1">G12+K12</f>
        <v>591.92608402999997</v>
      </c>
      <c r="D12" s="43">
        <f t="shared" ref="D12:D67" si="2">H12+L12</f>
        <v>1345.0669044299998</v>
      </c>
      <c r="E12" s="43">
        <f t="shared" ref="E12:E67" si="3">I12+M12</f>
        <v>5576.4406525499999</v>
      </c>
      <c r="F12" s="43">
        <v>1751.44936375</v>
      </c>
      <c r="G12" s="43">
        <v>494.39405883000001</v>
      </c>
      <c r="H12" s="43">
        <v>576.45617159999995</v>
      </c>
      <c r="I12" s="43">
        <v>680.59913331999996</v>
      </c>
      <c r="J12" s="43">
        <v>5761.9842772600005</v>
      </c>
      <c r="K12" s="43">
        <v>97.532025200000007</v>
      </c>
      <c r="L12" s="43">
        <v>768.61073282999996</v>
      </c>
      <c r="M12" s="43">
        <v>4895.8415192299999</v>
      </c>
      <c r="N12" s="43"/>
      <c r="O12" s="43"/>
      <c r="P12" s="43"/>
      <c r="Q12" s="43"/>
    </row>
    <row r="13" spans="1:17" ht="12.75" hidden="1" customHeight="1" outlineLevel="1">
      <c r="A13" s="13">
        <v>40603</v>
      </c>
      <c r="B13" s="43">
        <v>7455.8027253800001</v>
      </c>
      <c r="C13" s="43">
        <f t="shared" si="1"/>
        <v>603.11649076999993</v>
      </c>
      <c r="D13" s="43">
        <f t="shared" si="2"/>
        <v>1366.9899227000001</v>
      </c>
      <c r="E13" s="43">
        <f t="shared" si="3"/>
        <v>5485.6963119100001</v>
      </c>
      <c r="F13" s="43">
        <v>1799.5235392</v>
      </c>
      <c r="G13" s="43">
        <v>510.95105561999998</v>
      </c>
      <c r="H13" s="43">
        <v>603.94261257999995</v>
      </c>
      <c r="I13" s="43">
        <v>684.62987099999998</v>
      </c>
      <c r="J13" s="43">
        <v>5656.2791861799997</v>
      </c>
      <c r="K13" s="43">
        <v>92.165435149999993</v>
      </c>
      <c r="L13" s="43">
        <v>763.04731012000002</v>
      </c>
      <c r="M13" s="43">
        <v>4801.06644091</v>
      </c>
      <c r="N13" s="43"/>
      <c r="O13" s="43"/>
      <c r="P13" s="43"/>
      <c r="Q13" s="43"/>
    </row>
    <row r="14" spans="1:17" ht="12.75" hidden="1" customHeight="1" outlineLevel="1">
      <c r="A14" s="13">
        <v>40634</v>
      </c>
      <c r="B14" s="43">
        <v>7453.8516379599996</v>
      </c>
      <c r="C14" s="43">
        <f t="shared" si="1"/>
        <v>632.34898263999992</v>
      </c>
      <c r="D14" s="43">
        <f t="shared" si="2"/>
        <v>1445.0979096999999</v>
      </c>
      <c r="E14" s="43">
        <f t="shared" si="3"/>
        <v>5376.4047456200005</v>
      </c>
      <c r="F14" s="43">
        <v>1861.8366793800001</v>
      </c>
      <c r="G14" s="43">
        <v>540.27791606999995</v>
      </c>
      <c r="H14" s="43">
        <v>631.79879065</v>
      </c>
      <c r="I14" s="43">
        <v>689.75997266000002</v>
      </c>
      <c r="J14" s="43">
        <v>5592.01495858</v>
      </c>
      <c r="K14" s="43">
        <v>92.071066569999999</v>
      </c>
      <c r="L14" s="43">
        <v>813.29911904999994</v>
      </c>
      <c r="M14" s="43">
        <v>4686.6447729600004</v>
      </c>
      <c r="N14" s="43"/>
      <c r="O14" s="43"/>
      <c r="P14" s="43"/>
      <c r="Q14" s="43"/>
    </row>
    <row r="15" spans="1:17" ht="12.75" hidden="1" customHeight="1" outlineLevel="1">
      <c r="A15" s="13">
        <v>40664</v>
      </c>
      <c r="B15" s="43">
        <v>7434.1071466499998</v>
      </c>
      <c r="C15" s="43">
        <f t="shared" si="1"/>
        <v>662.29699043000005</v>
      </c>
      <c r="D15" s="43">
        <f t="shared" si="2"/>
        <v>1428.7145015599999</v>
      </c>
      <c r="E15" s="43">
        <f t="shared" si="3"/>
        <v>5343.09565466</v>
      </c>
      <c r="F15" s="43">
        <v>1949.05513535</v>
      </c>
      <c r="G15" s="43">
        <v>573.26224428</v>
      </c>
      <c r="H15" s="43">
        <v>649.47546924000005</v>
      </c>
      <c r="I15" s="43">
        <v>726.31742182999994</v>
      </c>
      <c r="J15" s="43">
        <v>5485.0520113000002</v>
      </c>
      <c r="K15" s="43">
        <v>89.034746150000004</v>
      </c>
      <c r="L15" s="43">
        <v>779.23903231999998</v>
      </c>
      <c r="M15" s="43">
        <v>4616.77823283</v>
      </c>
      <c r="N15" s="43"/>
      <c r="O15" s="43"/>
      <c r="P15" s="43"/>
      <c r="Q15" s="43"/>
    </row>
    <row r="16" spans="1:17" ht="12.75" hidden="1" customHeight="1" outlineLevel="1">
      <c r="A16" s="13">
        <v>40695</v>
      </c>
      <c r="B16" s="43">
        <v>7433.2935847500003</v>
      </c>
      <c r="C16" s="43">
        <f t="shared" si="1"/>
        <v>692.49421026000005</v>
      </c>
      <c r="D16" s="43">
        <f t="shared" si="2"/>
        <v>1418.2165073900001</v>
      </c>
      <c r="E16" s="43">
        <f t="shared" si="3"/>
        <v>5322.5828670999999</v>
      </c>
      <c r="F16" s="43">
        <v>2027.8812209299999</v>
      </c>
      <c r="G16" s="43">
        <v>602.34871410000005</v>
      </c>
      <c r="H16" s="43">
        <v>683.05308419000005</v>
      </c>
      <c r="I16" s="43">
        <v>742.47942264000005</v>
      </c>
      <c r="J16" s="43">
        <v>5405.4123638199999</v>
      </c>
      <c r="K16" s="43">
        <v>90.145496159999993</v>
      </c>
      <c r="L16" s="43">
        <v>735.16342320000001</v>
      </c>
      <c r="M16" s="43">
        <v>4580.10344446</v>
      </c>
      <c r="N16" s="43"/>
      <c r="O16" s="43"/>
      <c r="P16" s="43"/>
      <c r="Q16" s="43"/>
    </row>
    <row r="17" spans="1:17" ht="12.75" hidden="1" customHeight="1" outlineLevel="1">
      <c r="A17" s="13">
        <v>40725</v>
      </c>
      <c r="B17" s="43">
        <v>7406.23624363</v>
      </c>
      <c r="C17" s="43">
        <f t="shared" si="1"/>
        <v>718.95630728000003</v>
      </c>
      <c r="D17" s="43">
        <f t="shared" si="2"/>
        <v>1448.51630256</v>
      </c>
      <c r="E17" s="43">
        <f t="shared" si="3"/>
        <v>5238.7636337900003</v>
      </c>
      <c r="F17" s="43">
        <v>2107.3451387700002</v>
      </c>
      <c r="G17" s="43">
        <v>628.17988653999998</v>
      </c>
      <c r="H17" s="43">
        <v>730.85739150999996</v>
      </c>
      <c r="I17" s="43">
        <v>748.30786072000001</v>
      </c>
      <c r="J17" s="43">
        <v>5298.8911048600003</v>
      </c>
      <c r="K17" s="43">
        <v>90.776420740000006</v>
      </c>
      <c r="L17" s="43">
        <v>717.65891105000003</v>
      </c>
      <c r="M17" s="43">
        <v>4490.4557730699999</v>
      </c>
      <c r="N17" s="43"/>
      <c r="O17" s="43"/>
      <c r="P17" s="43"/>
      <c r="Q17" s="43"/>
    </row>
    <row r="18" spans="1:17" ht="12.75" hidden="1" customHeight="1" outlineLevel="1">
      <c r="A18" s="13">
        <v>40756</v>
      </c>
      <c r="B18" s="43">
        <v>7391.20549407</v>
      </c>
      <c r="C18" s="43">
        <f t="shared" si="1"/>
        <v>764.97354131999998</v>
      </c>
      <c r="D18" s="43">
        <f t="shared" si="2"/>
        <v>1476.6768613700001</v>
      </c>
      <c r="E18" s="43">
        <f t="shared" si="3"/>
        <v>5149.5550913799998</v>
      </c>
      <c r="F18" s="43">
        <v>2211.0998414699998</v>
      </c>
      <c r="G18" s="43">
        <v>676.49185534000003</v>
      </c>
      <c r="H18" s="43">
        <v>763.11644036999996</v>
      </c>
      <c r="I18" s="43">
        <v>771.49154576000001</v>
      </c>
      <c r="J18" s="43">
        <v>5180.1056526000002</v>
      </c>
      <c r="K18" s="43">
        <v>88.481685979999995</v>
      </c>
      <c r="L18" s="43">
        <v>713.56042100000002</v>
      </c>
      <c r="M18" s="43">
        <v>4378.0635456199998</v>
      </c>
      <c r="N18" s="43"/>
      <c r="O18" s="43"/>
      <c r="P18" s="43"/>
      <c r="Q18" s="43"/>
    </row>
    <row r="19" spans="1:17" ht="12.75" hidden="1" customHeight="1" outlineLevel="1">
      <c r="A19" s="13">
        <v>40787</v>
      </c>
      <c r="B19" s="43">
        <v>7316.72835304</v>
      </c>
      <c r="C19" s="43">
        <f t="shared" si="1"/>
        <v>777.05471518000002</v>
      </c>
      <c r="D19" s="43">
        <f t="shared" si="2"/>
        <v>1432.10419273</v>
      </c>
      <c r="E19" s="43">
        <f t="shared" si="3"/>
        <v>5107.5694451299996</v>
      </c>
      <c r="F19" s="43">
        <v>2298.6355911400001</v>
      </c>
      <c r="G19" s="43">
        <v>693.40997675000006</v>
      </c>
      <c r="H19" s="43">
        <v>790.51516726</v>
      </c>
      <c r="I19" s="43">
        <v>814.71044713000003</v>
      </c>
      <c r="J19" s="43">
        <v>5018.0927619000004</v>
      </c>
      <c r="K19" s="43">
        <v>83.644738430000004</v>
      </c>
      <c r="L19" s="43">
        <v>641.58902547000002</v>
      </c>
      <c r="M19" s="43">
        <v>4292.8589979999997</v>
      </c>
      <c r="N19" s="43"/>
      <c r="O19" s="43"/>
      <c r="P19" s="43"/>
      <c r="Q19" s="43"/>
    </row>
    <row r="20" spans="1:17" ht="12.75" hidden="1" customHeight="1" outlineLevel="1">
      <c r="A20" s="13">
        <v>40817</v>
      </c>
      <c r="B20" s="43">
        <v>8087.6445202699997</v>
      </c>
      <c r="C20" s="43">
        <f t="shared" si="1"/>
        <v>921.49379784999996</v>
      </c>
      <c r="D20" s="43">
        <f t="shared" si="2"/>
        <v>1850.79695176</v>
      </c>
      <c r="E20" s="43">
        <f t="shared" si="3"/>
        <v>5315.35377066</v>
      </c>
      <c r="F20" s="43">
        <v>3157.7318574199999</v>
      </c>
      <c r="G20" s="43">
        <v>838.52266041999997</v>
      </c>
      <c r="H20" s="43">
        <v>1240.9182615100001</v>
      </c>
      <c r="I20" s="43">
        <v>1078.29093549</v>
      </c>
      <c r="J20" s="43">
        <v>4929.9126628499998</v>
      </c>
      <c r="K20" s="43">
        <v>82.971137429999999</v>
      </c>
      <c r="L20" s="43">
        <v>609.87869024999998</v>
      </c>
      <c r="M20" s="43">
        <v>4237.0628351699997</v>
      </c>
      <c r="N20" s="43"/>
      <c r="O20" s="43"/>
      <c r="P20" s="43"/>
      <c r="Q20" s="43"/>
    </row>
    <row r="21" spans="1:17" ht="12.75" hidden="1" customHeight="1" outlineLevel="1">
      <c r="A21" s="13">
        <v>40848</v>
      </c>
      <c r="B21" s="43">
        <v>7948.3885586099996</v>
      </c>
      <c r="C21" s="43">
        <f t="shared" si="1"/>
        <v>930.92445587999998</v>
      </c>
      <c r="D21" s="43">
        <f t="shared" si="2"/>
        <v>1865.50051377</v>
      </c>
      <c r="E21" s="43">
        <f t="shared" si="3"/>
        <v>5151.9635889600004</v>
      </c>
      <c r="F21" s="43">
        <v>3222.7923323300001</v>
      </c>
      <c r="G21" s="43">
        <v>830.77832561000002</v>
      </c>
      <c r="H21" s="43">
        <v>1273.2073689599999</v>
      </c>
      <c r="I21" s="43">
        <v>1118.8066377600001</v>
      </c>
      <c r="J21" s="43">
        <v>4725.5962262800003</v>
      </c>
      <c r="K21" s="43">
        <v>100.14613027</v>
      </c>
      <c r="L21" s="43">
        <v>592.29314480999994</v>
      </c>
      <c r="M21" s="43">
        <v>4033.1569512000001</v>
      </c>
      <c r="N21" s="43"/>
      <c r="O21" s="43"/>
      <c r="P21" s="43"/>
      <c r="Q21" s="43"/>
    </row>
    <row r="22" spans="1:17" ht="12.75" hidden="1" customHeight="1" outlineLevel="1">
      <c r="A22" s="13">
        <v>40878</v>
      </c>
      <c r="B22" s="43">
        <v>7951.7120561700003</v>
      </c>
      <c r="C22" s="43">
        <f t="shared" si="1"/>
        <v>936.51983271999995</v>
      </c>
      <c r="D22" s="43">
        <f t="shared" si="2"/>
        <v>1882.5765428300001</v>
      </c>
      <c r="E22" s="43">
        <f t="shared" si="3"/>
        <v>5132.6156806199997</v>
      </c>
      <c r="F22" s="43">
        <v>3254.8794486199999</v>
      </c>
      <c r="G22" s="43">
        <v>833.73894745999996</v>
      </c>
      <c r="H22" s="43">
        <v>1284.93485302</v>
      </c>
      <c r="I22" s="43">
        <v>1136.20564814</v>
      </c>
      <c r="J22" s="43">
        <v>4696.8326075499999</v>
      </c>
      <c r="K22" s="43">
        <v>102.78088526000001</v>
      </c>
      <c r="L22" s="43">
        <v>597.64168981</v>
      </c>
      <c r="M22" s="43">
        <v>3996.4100324800002</v>
      </c>
      <c r="N22" s="43"/>
      <c r="O22" s="43"/>
      <c r="P22" s="43"/>
      <c r="Q22" s="43"/>
    </row>
    <row r="23" spans="1:17" ht="12.75" hidden="1" customHeight="1" outlineLevel="1">
      <c r="A23" s="13">
        <v>40909</v>
      </c>
      <c r="B23" s="43">
        <v>7881.7191223399996</v>
      </c>
      <c r="C23" s="43">
        <f t="shared" si="1"/>
        <v>936.60619974000008</v>
      </c>
      <c r="D23" s="43">
        <f t="shared" si="2"/>
        <v>1883.14483294</v>
      </c>
      <c r="E23" s="43">
        <f t="shared" si="3"/>
        <v>5061.9680896600003</v>
      </c>
      <c r="F23" s="43">
        <v>3278.1999610799999</v>
      </c>
      <c r="G23" s="43">
        <v>838.09624255000006</v>
      </c>
      <c r="H23" s="43">
        <v>1293.2314081500001</v>
      </c>
      <c r="I23" s="43">
        <v>1146.87231038</v>
      </c>
      <c r="J23" s="43">
        <v>4603.5191612600001</v>
      </c>
      <c r="K23" s="43">
        <v>98.509957189999994</v>
      </c>
      <c r="L23" s="43">
        <v>589.91342479000002</v>
      </c>
      <c r="M23" s="43">
        <v>3915.09577928</v>
      </c>
      <c r="N23" s="43"/>
      <c r="O23" s="43"/>
      <c r="P23" s="43"/>
      <c r="Q23" s="43"/>
    </row>
    <row r="24" spans="1:17" ht="12.75" hidden="1" customHeight="1" outlineLevel="1">
      <c r="A24" s="13">
        <v>40940</v>
      </c>
      <c r="B24" s="43">
        <v>7750.1361381099996</v>
      </c>
      <c r="C24" s="43">
        <f t="shared" si="1"/>
        <v>940.76359590000004</v>
      </c>
      <c r="D24" s="43">
        <f t="shared" si="2"/>
        <v>1852.1395836500001</v>
      </c>
      <c r="E24" s="43">
        <f t="shared" si="3"/>
        <v>4957.23295856</v>
      </c>
      <c r="F24" s="43">
        <v>3305.5118429300001</v>
      </c>
      <c r="G24" s="43">
        <v>835.23072732000003</v>
      </c>
      <c r="H24" s="43">
        <v>1316.5266153</v>
      </c>
      <c r="I24" s="43">
        <v>1153.7545003099999</v>
      </c>
      <c r="J24" s="43">
        <v>4444.6242951800004</v>
      </c>
      <c r="K24" s="43">
        <v>105.53286858</v>
      </c>
      <c r="L24" s="43">
        <v>535.61296834999996</v>
      </c>
      <c r="M24" s="43">
        <v>3803.4784582500001</v>
      </c>
      <c r="N24" s="43"/>
      <c r="O24" s="43"/>
      <c r="P24" s="43"/>
      <c r="Q24" s="43"/>
    </row>
    <row r="25" spans="1:17" ht="12.75" hidden="1" customHeight="1" outlineLevel="1">
      <c r="A25" s="13">
        <v>40969</v>
      </c>
      <c r="B25" s="43">
        <v>7658.37531382</v>
      </c>
      <c r="C25" s="43">
        <f t="shared" si="1"/>
        <v>936.45275814000001</v>
      </c>
      <c r="D25" s="43">
        <f t="shared" si="2"/>
        <v>1870.6582231799998</v>
      </c>
      <c r="E25" s="43">
        <f t="shared" si="3"/>
        <v>4851.2643324999999</v>
      </c>
      <c r="F25" s="43">
        <v>3365.2260456399999</v>
      </c>
      <c r="G25" s="43">
        <v>838.12047620999999</v>
      </c>
      <c r="H25" s="43">
        <v>1355.3766783799999</v>
      </c>
      <c r="I25" s="43">
        <v>1171.7288910499999</v>
      </c>
      <c r="J25" s="43">
        <v>4293.14926818</v>
      </c>
      <c r="K25" s="43">
        <v>98.332281929999994</v>
      </c>
      <c r="L25" s="43">
        <v>515.28154480000001</v>
      </c>
      <c r="M25" s="43">
        <v>3679.5354414499998</v>
      </c>
      <c r="N25" s="43"/>
      <c r="O25" s="43"/>
      <c r="P25" s="43"/>
      <c r="Q25" s="43"/>
    </row>
    <row r="26" spans="1:17" ht="12.75" hidden="1" customHeight="1" outlineLevel="1">
      <c r="A26" s="13">
        <v>41000</v>
      </c>
      <c r="B26" s="43">
        <v>7723.4625201199997</v>
      </c>
      <c r="C26" s="43">
        <f t="shared" si="1"/>
        <v>905.72587336999993</v>
      </c>
      <c r="D26" s="43">
        <f t="shared" si="2"/>
        <v>1941.0162917100001</v>
      </c>
      <c r="E26" s="43">
        <f t="shared" si="3"/>
        <v>4876.72035504</v>
      </c>
      <c r="F26" s="43">
        <v>3425.2321211200001</v>
      </c>
      <c r="G26" s="43">
        <v>805.99759960999995</v>
      </c>
      <c r="H26" s="43">
        <v>1415.3701215200001</v>
      </c>
      <c r="I26" s="43">
        <v>1203.86439999</v>
      </c>
      <c r="J26" s="43">
        <v>4298.230399</v>
      </c>
      <c r="K26" s="43">
        <v>99.728273759999993</v>
      </c>
      <c r="L26" s="43">
        <v>525.64617019000002</v>
      </c>
      <c r="M26" s="43">
        <v>3672.8559550499999</v>
      </c>
      <c r="N26" s="43"/>
      <c r="O26" s="43"/>
      <c r="P26" s="43"/>
      <c r="Q26" s="43"/>
    </row>
    <row r="27" spans="1:17" ht="12.75" hidden="1" customHeight="1" outlineLevel="1">
      <c r="A27" s="13">
        <v>41030</v>
      </c>
      <c r="B27" s="43">
        <v>7474.7421413000002</v>
      </c>
      <c r="C27" s="43">
        <f t="shared" si="1"/>
        <v>840.89328712999998</v>
      </c>
      <c r="D27" s="43">
        <f t="shared" si="2"/>
        <v>2092.2156757100001</v>
      </c>
      <c r="E27" s="43">
        <f t="shared" si="3"/>
        <v>4541.6331784600006</v>
      </c>
      <c r="F27" s="43">
        <v>3536.2810479099999</v>
      </c>
      <c r="G27" s="43">
        <v>739.51610535999998</v>
      </c>
      <c r="H27" s="43">
        <v>1571.8349239900001</v>
      </c>
      <c r="I27" s="43">
        <v>1224.93001856</v>
      </c>
      <c r="J27" s="43">
        <v>3938.4610933899999</v>
      </c>
      <c r="K27" s="43">
        <v>101.37718177000001</v>
      </c>
      <c r="L27" s="43">
        <v>520.38075172000003</v>
      </c>
      <c r="M27" s="43">
        <v>3316.7031599000002</v>
      </c>
      <c r="N27" s="43"/>
      <c r="O27" s="43"/>
      <c r="P27" s="43"/>
      <c r="Q27" s="43"/>
    </row>
    <row r="28" spans="1:17" ht="12.75" hidden="1" customHeight="1" outlineLevel="1">
      <c r="A28" s="13">
        <v>41061</v>
      </c>
      <c r="B28" s="43">
        <v>7421.4226697399999</v>
      </c>
      <c r="C28" s="43">
        <f t="shared" si="1"/>
        <v>823.22541592999994</v>
      </c>
      <c r="D28" s="43">
        <f t="shared" si="2"/>
        <v>2129.4657610700001</v>
      </c>
      <c r="E28" s="43">
        <f t="shared" si="3"/>
        <v>4468.7314927400002</v>
      </c>
      <c r="F28" s="43">
        <v>3593.43519517</v>
      </c>
      <c r="G28" s="43">
        <v>738.10955967999996</v>
      </c>
      <c r="H28" s="43">
        <v>1614.42912398</v>
      </c>
      <c r="I28" s="43">
        <v>1240.89651151</v>
      </c>
      <c r="J28" s="43">
        <v>3827.9874745699999</v>
      </c>
      <c r="K28" s="43">
        <v>85.115856249999993</v>
      </c>
      <c r="L28" s="43">
        <v>515.03663709</v>
      </c>
      <c r="M28" s="43">
        <v>3227.8349812299998</v>
      </c>
      <c r="N28" s="43"/>
      <c r="O28" s="43"/>
      <c r="P28" s="43"/>
      <c r="Q28" s="43"/>
    </row>
    <row r="29" spans="1:17" ht="12.75" hidden="1" customHeight="1" outlineLevel="1">
      <c r="A29" s="13">
        <v>41091</v>
      </c>
      <c r="B29" s="43">
        <v>7444.4191244000003</v>
      </c>
      <c r="C29" s="43">
        <f t="shared" si="1"/>
        <v>834.45709816999999</v>
      </c>
      <c r="D29" s="43">
        <f t="shared" si="2"/>
        <v>2182.3142009600001</v>
      </c>
      <c r="E29" s="43">
        <f t="shared" si="3"/>
        <v>4427.6478252699999</v>
      </c>
      <c r="F29" s="43">
        <v>3699.0862874600002</v>
      </c>
      <c r="G29" s="43">
        <v>742.44033883999998</v>
      </c>
      <c r="H29" s="43">
        <v>1674.2410389500001</v>
      </c>
      <c r="I29" s="43">
        <v>1282.4049096700001</v>
      </c>
      <c r="J29" s="43">
        <v>3745.3328369400001</v>
      </c>
      <c r="K29" s="43">
        <v>92.016759329999999</v>
      </c>
      <c r="L29" s="43">
        <v>508.07316200999998</v>
      </c>
      <c r="M29" s="43">
        <v>3145.2429155999998</v>
      </c>
      <c r="N29" s="43"/>
      <c r="O29" s="43"/>
      <c r="P29" s="43"/>
      <c r="Q29" s="43"/>
    </row>
    <row r="30" spans="1:17" ht="12.75" hidden="1" customHeight="1" outlineLevel="1">
      <c r="A30" s="13">
        <v>41122</v>
      </c>
      <c r="B30" s="43">
        <v>7420.9045759600003</v>
      </c>
      <c r="C30" s="43">
        <f t="shared" si="1"/>
        <v>858.57702154000003</v>
      </c>
      <c r="D30" s="43">
        <f t="shared" si="2"/>
        <v>2170.8991970299999</v>
      </c>
      <c r="E30" s="43">
        <f t="shared" si="3"/>
        <v>4391.4283573900002</v>
      </c>
      <c r="F30" s="43">
        <v>3750.04715003</v>
      </c>
      <c r="G30" s="43">
        <v>767.36875235000002</v>
      </c>
      <c r="H30" s="43">
        <v>1673.73177377</v>
      </c>
      <c r="I30" s="43">
        <v>1308.94662391</v>
      </c>
      <c r="J30" s="43">
        <v>3670.8574259299999</v>
      </c>
      <c r="K30" s="43">
        <v>91.208269189999996</v>
      </c>
      <c r="L30" s="43">
        <v>497.16742326000002</v>
      </c>
      <c r="M30" s="43">
        <v>3082.48173348</v>
      </c>
      <c r="N30" s="43"/>
      <c r="O30" s="43"/>
      <c r="P30" s="43"/>
      <c r="Q30" s="43"/>
    </row>
    <row r="31" spans="1:17" ht="12.75" hidden="1" customHeight="1" outlineLevel="1">
      <c r="A31" s="13">
        <v>41153</v>
      </c>
      <c r="B31" s="43">
        <v>7377.4597547900003</v>
      </c>
      <c r="C31" s="43">
        <f t="shared" si="1"/>
        <v>852.48271509000006</v>
      </c>
      <c r="D31" s="43">
        <f t="shared" si="2"/>
        <v>2155.89014916</v>
      </c>
      <c r="E31" s="43">
        <f t="shared" si="3"/>
        <v>4369.0868905400002</v>
      </c>
      <c r="F31" s="43">
        <v>3818.9431354799999</v>
      </c>
      <c r="G31" s="43">
        <v>770.27350299</v>
      </c>
      <c r="H31" s="43">
        <v>1671.3774087500001</v>
      </c>
      <c r="I31" s="43">
        <v>1377.2922237400001</v>
      </c>
      <c r="J31" s="43">
        <v>3558.5166193099999</v>
      </c>
      <c r="K31" s="43">
        <v>82.209212100000002</v>
      </c>
      <c r="L31" s="43">
        <v>484.51274040999999</v>
      </c>
      <c r="M31" s="43">
        <v>2991.7946668</v>
      </c>
      <c r="N31" s="43"/>
      <c r="O31" s="43"/>
      <c r="P31" s="43"/>
      <c r="Q31" s="43"/>
    </row>
    <row r="32" spans="1:17" ht="12.75" hidden="1" customHeight="1" outlineLevel="1">
      <c r="A32" s="13">
        <v>41183</v>
      </c>
      <c r="B32" s="43">
        <v>7392.0469204399997</v>
      </c>
      <c r="C32" s="43">
        <f t="shared" si="1"/>
        <v>908.65541099999996</v>
      </c>
      <c r="D32" s="43">
        <f t="shared" si="2"/>
        <v>2198.5620061099999</v>
      </c>
      <c r="E32" s="43">
        <f t="shared" si="3"/>
        <v>4284.8295033300001</v>
      </c>
      <c r="F32" s="43">
        <v>3913.7787460700001</v>
      </c>
      <c r="G32" s="43">
        <v>809.91157224999995</v>
      </c>
      <c r="H32" s="43">
        <v>1726.6697386000001</v>
      </c>
      <c r="I32" s="43">
        <v>1377.19743522</v>
      </c>
      <c r="J32" s="43">
        <v>3478.26817437</v>
      </c>
      <c r="K32" s="43">
        <v>98.743838749999995</v>
      </c>
      <c r="L32" s="43">
        <v>471.89226751000001</v>
      </c>
      <c r="M32" s="43">
        <v>2907.6320681100001</v>
      </c>
      <c r="N32" s="43"/>
      <c r="O32" s="43"/>
      <c r="P32" s="43"/>
      <c r="Q32" s="43"/>
    </row>
    <row r="33" spans="1:17" ht="12.75" hidden="1" customHeight="1" outlineLevel="1">
      <c r="A33" s="13">
        <v>41214</v>
      </c>
      <c r="B33" s="43">
        <v>7173.7118791100002</v>
      </c>
      <c r="C33" s="43">
        <f t="shared" si="1"/>
        <v>895.19406107999998</v>
      </c>
      <c r="D33" s="43">
        <f t="shared" si="2"/>
        <v>2155.1216650199999</v>
      </c>
      <c r="E33" s="43">
        <f t="shared" si="3"/>
        <v>4123.3961530100005</v>
      </c>
      <c r="F33" s="43">
        <v>3961.66065875</v>
      </c>
      <c r="G33" s="43">
        <v>816.5796699</v>
      </c>
      <c r="H33" s="43">
        <v>1748.72142891</v>
      </c>
      <c r="I33" s="43">
        <v>1396.3595599400001</v>
      </c>
      <c r="J33" s="43">
        <v>3212.0512203600001</v>
      </c>
      <c r="K33" s="43">
        <v>78.614391179999998</v>
      </c>
      <c r="L33" s="43">
        <v>406.40023610999998</v>
      </c>
      <c r="M33" s="43">
        <v>2727.03659307</v>
      </c>
      <c r="N33" s="43"/>
      <c r="O33" s="43"/>
      <c r="P33" s="43"/>
      <c r="Q33" s="43"/>
    </row>
    <row r="34" spans="1:17" ht="12.75" hidden="1" customHeight="1" outlineLevel="1">
      <c r="A34" s="13">
        <v>41244</v>
      </c>
      <c r="B34" s="43">
        <v>7145.0899321500001</v>
      </c>
      <c r="C34" s="43">
        <f t="shared" si="1"/>
        <v>886.79022537000003</v>
      </c>
      <c r="D34" s="43">
        <f t="shared" si="2"/>
        <v>2199.9677557200002</v>
      </c>
      <c r="E34" s="43">
        <f t="shared" si="3"/>
        <v>4058.3319510599999</v>
      </c>
      <c r="F34" s="43">
        <v>4031.10260032</v>
      </c>
      <c r="G34" s="43">
        <v>816.03479253</v>
      </c>
      <c r="H34" s="43">
        <v>1801.96080052</v>
      </c>
      <c r="I34" s="43">
        <v>1413.1070072699999</v>
      </c>
      <c r="J34" s="43">
        <v>3113.9873318300001</v>
      </c>
      <c r="K34" s="43">
        <v>70.755432839999997</v>
      </c>
      <c r="L34" s="43">
        <v>398.00695519999999</v>
      </c>
      <c r="M34" s="43">
        <v>2645.22494379</v>
      </c>
      <c r="N34" s="43"/>
      <c r="O34" s="43"/>
      <c r="P34" s="43"/>
      <c r="Q34" s="43"/>
    </row>
    <row r="35" spans="1:17" ht="12.75" hidden="1" customHeight="1" outlineLevel="1">
      <c r="A35" s="13">
        <v>41275</v>
      </c>
      <c r="B35" s="43">
        <v>7036.1975372200004</v>
      </c>
      <c r="C35" s="43">
        <f t="shared" si="1"/>
        <v>867.52685775999998</v>
      </c>
      <c r="D35" s="43">
        <f t="shared" si="2"/>
        <v>2168.6843515800001</v>
      </c>
      <c r="E35" s="43">
        <f t="shared" si="3"/>
        <v>3999.9863278799999</v>
      </c>
      <c r="F35" s="43">
        <v>3961.2815513999999</v>
      </c>
      <c r="G35" s="43">
        <v>798.39694971999995</v>
      </c>
      <c r="H35" s="43">
        <v>1772.8152010399999</v>
      </c>
      <c r="I35" s="43">
        <v>1390.0694006399999</v>
      </c>
      <c r="J35" s="43">
        <v>3074.9159858200001</v>
      </c>
      <c r="K35" s="43">
        <v>69.129908040000004</v>
      </c>
      <c r="L35" s="43">
        <v>395.86915054000002</v>
      </c>
      <c r="M35" s="43">
        <v>2609.9169272399999</v>
      </c>
      <c r="N35" s="43"/>
      <c r="O35" s="43"/>
      <c r="P35" s="43"/>
      <c r="Q35" s="43"/>
    </row>
    <row r="36" spans="1:17" ht="12.75" hidden="1" customHeight="1" outlineLevel="1">
      <c r="A36" s="13">
        <v>41306</v>
      </c>
      <c r="B36" s="43">
        <v>6950.4327430200001</v>
      </c>
      <c r="C36" s="43">
        <f t="shared" si="1"/>
        <v>950.66147420999994</v>
      </c>
      <c r="D36" s="43">
        <f t="shared" si="2"/>
        <v>2072.87394159</v>
      </c>
      <c r="E36" s="43">
        <f t="shared" si="3"/>
        <v>3926.8973272200001</v>
      </c>
      <c r="F36" s="43">
        <v>3960.76441428</v>
      </c>
      <c r="G36" s="43">
        <v>811.19017813999994</v>
      </c>
      <c r="H36" s="43">
        <v>1757.32575019</v>
      </c>
      <c r="I36" s="43">
        <v>1392.24848595</v>
      </c>
      <c r="J36" s="43">
        <v>2989.6683287400001</v>
      </c>
      <c r="K36" s="43">
        <v>139.47129606999999</v>
      </c>
      <c r="L36" s="43">
        <v>315.54819140000001</v>
      </c>
      <c r="M36" s="43">
        <v>2534.64884127</v>
      </c>
      <c r="N36" s="43"/>
      <c r="O36" s="43"/>
      <c r="P36" s="43"/>
      <c r="Q36" s="43"/>
    </row>
    <row r="37" spans="1:17" ht="12.75" hidden="1" customHeight="1" outlineLevel="1">
      <c r="A37" s="13">
        <v>41334</v>
      </c>
      <c r="B37" s="43">
        <v>6924.3567845300004</v>
      </c>
      <c r="C37" s="43">
        <f t="shared" si="1"/>
        <v>947.65642785</v>
      </c>
      <c r="D37" s="43">
        <f t="shared" si="2"/>
        <v>2093.0733942799998</v>
      </c>
      <c r="E37" s="43">
        <f t="shared" si="3"/>
        <v>3883.6269623999997</v>
      </c>
      <c r="F37" s="43">
        <v>3983.0099165000001</v>
      </c>
      <c r="G37" s="43">
        <v>806.66919953000001</v>
      </c>
      <c r="H37" s="43">
        <v>1780.97608681</v>
      </c>
      <c r="I37" s="43">
        <v>1395.3646301599999</v>
      </c>
      <c r="J37" s="43">
        <v>2941.3468680300002</v>
      </c>
      <c r="K37" s="43">
        <v>140.98722832000001</v>
      </c>
      <c r="L37" s="43">
        <v>312.09730746999998</v>
      </c>
      <c r="M37" s="43">
        <v>2488.26233224</v>
      </c>
      <c r="N37" s="43"/>
      <c r="O37" s="43"/>
      <c r="P37" s="43"/>
      <c r="Q37" s="43"/>
    </row>
    <row r="38" spans="1:17" ht="12.75" hidden="1" customHeight="1" outlineLevel="1">
      <c r="A38" s="13">
        <v>41365</v>
      </c>
      <c r="B38" s="43">
        <v>6928.2965973800001</v>
      </c>
      <c r="C38" s="43">
        <f t="shared" si="1"/>
        <v>969.40502751999998</v>
      </c>
      <c r="D38" s="43">
        <f t="shared" si="2"/>
        <v>2108.6204901000001</v>
      </c>
      <c r="E38" s="43">
        <f t="shared" si="3"/>
        <v>3850.2710797600002</v>
      </c>
      <c r="F38" s="43">
        <v>4068.75584321</v>
      </c>
      <c r="G38" s="43">
        <v>835.41023591999999</v>
      </c>
      <c r="H38" s="43">
        <v>1828.0031661099999</v>
      </c>
      <c r="I38" s="43">
        <v>1405.3424411799999</v>
      </c>
      <c r="J38" s="43">
        <v>2859.5407541700001</v>
      </c>
      <c r="K38" s="43">
        <v>133.99479160000001</v>
      </c>
      <c r="L38" s="43">
        <v>280.61732398999999</v>
      </c>
      <c r="M38" s="43">
        <v>2444.9286385800001</v>
      </c>
      <c r="N38" s="43"/>
      <c r="O38" s="43"/>
      <c r="P38" s="43"/>
      <c r="Q38" s="43"/>
    </row>
    <row r="39" spans="1:17" ht="12.75" hidden="1" customHeight="1" outlineLevel="1">
      <c r="A39" s="13">
        <v>41395</v>
      </c>
      <c r="B39" s="43">
        <v>6907.3247780900001</v>
      </c>
      <c r="C39" s="43">
        <f t="shared" si="1"/>
        <v>992.53169845000002</v>
      </c>
      <c r="D39" s="43">
        <f t="shared" si="2"/>
        <v>2111.45257498</v>
      </c>
      <c r="E39" s="43">
        <f t="shared" si="3"/>
        <v>3803.3405046600001</v>
      </c>
      <c r="F39" s="43">
        <v>4104.0121188599996</v>
      </c>
      <c r="G39" s="43">
        <v>857.82726679999996</v>
      </c>
      <c r="H39" s="43">
        <v>1841.3828735300001</v>
      </c>
      <c r="I39" s="43">
        <v>1404.80197853</v>
      </c>
      <c r="J39" s="43">
        <v>2803.31265923</v>
      </c>
      <c r="K39" s="43">
        <v>134.70443165</v>
      </c>
      <c r="L39" s="43">
        <v>270.06970145000003</v>
      </c>
      <c r="M39" s="43">
        <v>2398.5385261299998</v>
      </c>
      <c r="N39" s="43"/>
      <c r="O39" s="43"/>
      <c r="P39" s="43"/>
      <c r="Q39" s="43"/>
    </row>
    <row r="40" spans="1:17" ht="12.75" hidden="1" customHeight="1" outlineLevel="1">
      <c r="A40" s="13">
        <v>41426</v>
      </c>
      <c r="B40" s="43">
        <v>6872.5788083999996</v>
      </c>
      <c r="C40" s="43">
        <f t="shared" si="1"/>
        <v>998.87207337000007</v>
      </c>
      <c r="D40" s="43">
        <f t="shared" si="2"/>
        <v>2118.1603445599999</v>
      </c>
      <c r="E40" s="43">
        <f t="shared" si="3"/>
        <v>3755.54639047</v>
      </c>
      <c r="F40" s="43">
        <v>4120.67083129</v>
      </c>
      <c r="G40" s="43">
        <v>862.33306388000005</v>
      </c>
      <c r="H40" s="43">
        <v>1852.5824972099999</v>
      </c>
      <c r="I40" s="43">
        <v>1405.7552702</v>
      </c>
      <c r="J40" s="43">
        <v>2751.90797711</v>
      </c>
      <c r="K40" s="43">
        <v>136.53900949000001</v>
      </c>
      <c r="L40" s="43">
        <v>265.57784735000001</v>
      </c>
      <c r="M40" s="43">
        <v>2349.7911202700002</v>
      </c>
      <c r="N40" s="43"/>
      <c r="O40" s="43"/>
      <c r="P40" s="43"/>
      <c r="Q40" s="43"/>
    </row>
    <row r="41" spans="1:17" ht="12.75" hidden="1" customHeight="1" outlineLevel="1">
      <c r="A41" s="13">
        <v>41456</v>
      </c>
      <c r="B41" s="43">
        <v>6861.6831351500005</v>
      </c>
      <c r="C41" s="43">
        <f t="shared" si="1"/>
        <v>1023.5286694599999</v>
      </c>
      <c r="D41" s="43">
        <f t="shared" si="2"/>
        <v>2128.4079163699998</v>
      </c>
      <c r="E41" s="43">
        <f t="shared" si="3"/>
        <v>3709.7465493199998</v>
      </c>
      <c r="F41" s="43">
        <v>4161.2289834100002</v>
      </c>
      <c r="G41" s="43">
        <v>885.46617613000001</v>
      </c>
      <c r="H41" s="43">
        <v>1872.5893265</v>
      </c>
      <c r="I41" s="43">
        <v>1403.1734807800001</v>
      </c>
      <c r="J41" s="43">
        <v>2700.4541517399998</v>
      </c>
      <c r="K41" s="43">
        <v>138.06249333</v>
      </c>
      <c r="L41" s="43">
        <v>255.81858987000001</v>
      </c>
      <c r="M41" s="43">
        <v>2306.5730685399999</v>
      </c>
      <c r="N41" s="43"/>
      <c r="O41" s="43"/>
      <c r="P41" s="43"/>
      <c r="Q41" s="43"/>
    </row>
    <row r="42" spans="1:17" ht="12.75" hidden="1" customHeight="1" outlineLevel="1">
      <c r="A42" s="13">
        <v>41487</v>
      </c>
      <c r="B42" s="43">
        <v>6879.7703358500003</v>
      </c>
      <c r="C42" s="43">
        <f t="shared" si="1"/>
        <v>1062.43247849</v>
      </c>
      <c r="D42" s="43">
        <f t="shared" si="2"/>
        <v>2136.60285329</v>
      </c>
      <c r="E42" s="43">
        <f t="shared" si="3"/>
        <v>3680.7350040699998</v>
      </c>
      <c r="F42" s="43">
        <v>4206.9558591300001</v>
      </c>
      <c r="G42" s="43">
        <v>922.86130338999999</v>
      </c>
      <c r="H42" s="43">
        <v>1880.4453609100001</v>
      </c>
      <c r="I42" s="43">
        <v>1403.6491948299999</v>
      </c>
      <c r="J42" s="43">
        <v>2672.8144767200001</v>
      </c>
      <c r="K42" s="43">
        <v>139.5711751</v>
      </c>
      <c r="L42" s="43">
        <v>256.15749238000001</v>
      </c>
      <c r="M42" s="43">
        <v>2277.0858092399999</v>
      </c>
      <c r="N42" s="43"/>
      <c r="O42" s="43"/>
      <c r="P42" s="43"/>
      <c r="Q42" s="43"/>
    </row>
    <row r="43" spans="1:17" ht="12.75" hidden="1" customHeight="1" outlineLevel="1">
      <c r="A43" s="13">
        <v>41518</v>
      </c>
      <c r="B43" s="43">
        <v>6701.7252743700001</v>
      </c>
      <c r="C43" s="43">
        <f t="shared" si="1"/>
        <v>1066.0489889800001</v>
      </c>
      <c r="D43" s="43">
        <f t="shared" si="2"/>
        <v>2078.08396141</v>
      </c>
      <c r="E43" s="43">
        <f t="shared" si="3"/>
        <v>3557.5923239799995</v>
      </c>
      <c r="F43" s="43">
        <v>4097.4506442299999</v>
      </c>
      <c r="G43" s="43">
        <v>930.50788417000001</v>
      </c>
      <c r="H43" s="43">
        <v>1826.5075328200001</v>
      </c>
      <c r="I43" s="43">
        <v>1340.4352272399999</v>
      </c>
      <c r="J43" s="43">
        <v>2604.2746301400002</v>
      </c>
      <c r="K43" s="43">
        <v>135.54110481000001</v>
      </c>
      <c r="L43" s="43">
        <v>251.57642859000001</v>
      </c>
      <c r="M43" s="43">
        <v>2217.1570967399998</v>
      </c>
      <c r="N43" s="43"/>
      <c r="O43" s="43"/>
      <c r="P43" s="43"/>
      <c r="Q43" s="43"/>
    </row>
    <row r="44" spans="1:17" ht="12.75" hidden="1" customHeight="1" outlineLevel="1">
      <c r="A44" s="13">
        <v>41548</v>
      </c>
      <c r="B44" s="43">
        <v>6700.5814600000003</v>
      </c>
      <c r="C44" s="43">
        <f t="shared" si="1"/>
        <v>1080.3947149099999</v>
      </c>
      <c r="D44" s="43">
        <f t="shared" si="2"/>
        <v>2096.15718019</v>
      </c>
      <c r="E44" s="43">
        <f t="shared" si="3"/>
        <v>3524.0295649</v>
      </c>
      <c r="F44" s="43">
        <v>4127.20463019</v>
      </c>
      <c r="G44" s="43">
        <v>948.51212688999999</v>
      </c>
      <c r="H44" s="43">
        <v>1835.19257296</v>
      </c>
      <c r="I44" s="43">
        <v>1343.49993034</v>
      </c>
      <c r="J44" s="43">
        <v>2573.3768298099999</v>
      </c>
      <c r="K44" s="43">
        <v>131.88258801999999</v>
      </c>
      <c r="L44" s="43">
        <v>260.96460723000001</v>
      </c>
      <c r="M44" s="43">
        <v>2180.52963456</v>
      </c>
      <c r="N44" s="43"/>
      <c r="O44" s="43"/>
      <c r="P44" s="43"/>
      <c r="Q44" s="43"/>
    </row>
    <row r="45" spans="1:17" ht="12.75" hidden="1" customHeight="1" outlineLevel="1">
      <c r="A45" s="13">
        <v>41579</v>
      </c>
      <c r="B45" s="43">
        <v>6576.1204285699996</v>
      </c>
      <c r="C45" s="43">
        <f t="shared" si="1"/>
        <v>1045.5753393300001</v>
      </c>
      <c r="D45" s="43">
        <f t="shared" si="2"/>
        <v>2097.1319480699999</v>
      </c>
      <c r="E45" s="43">
        <f t="shared" si="3"/>
        <v>3433.41314117</v>
      </c>
      <c r="F45" s="43">
        <v>4110.8734634399998</v>
      </c>
      <c r="G45" s="43">
        <v>960.63294982000002</v>
      </c>
      <c r="H45" s="43">
        <v>1828.92008999</v>
      </c>
      <c r="I45" s="43">
        <v>1321.3204236300001</v>
      </c>
      <c r="J45" s="43">
        <v>2465.2469651299998</v>
      </c>
      <c r="K45" s="43">
        <v>84.942389509999998</v>
      </c>
      <c r="L45" s="43">
        <v>268.21185808000001</v>
      </c>
      <c r="M45" s="43">
        <v>2112.0927175400002</v>
      </c>
      <c r="N45" s="43"/>
      <c r="O45" s="43"/>
      <c r="P45" s="43"/>
      <c r="Q45" s="43"/>
    </row>
    <row r="46" spans="1:17" ht="12.75" hidden="1" customHeight="1" outlineLevel="1">
      <c r="A46" s="13">
        <v>41609</v>
      </c>
      <c r="B46" s="43">
        <v>6612.6517633000003</v>
      </c>
      <c r="C46" s="43">
        <f t="shared" si="1"/>
        <v>1088.0398111300001</v>
      </c>
      <c r="D46" s="43">
        <f t="shared" si="2"/>
        <v>2105.87801261</v>
      </c>
      <c r="E46" s="43">
        <f t="shared" si="3"/>
        <v>3418.7339395599997</v>
      </c>
      <c r="F46" s="43">
        <v>4198.1167408900001</v>
      </c>
      <c r="G46" s="43">
        <v>1006.0598376</v>
      </c>
      <c r="H46" s="43">
        <v>1843.1787451099999</v>
      </c>
      <c r="I46" s="43">
        <v>1348.8781581799999</v>
      </c>
      <c r="J46" s="43">
        <v>2414.5350224099998</v>
      </c>
      <c r="K46" s="43">
        <v>81.979973529999995</v>
      </c>
      <c r="L46" s="43">
        <v>262.69926750000002</v>
      </c>
      <c r="M46" s="43">
        <v>2069.8557813799998</v>
      </c>
      <c r="N46" s="43"/>
      <c r="O46" s="43"/>
      <c r="P46" s="43"/>
      <c r="Q46" s="43"/>
    </row>
    <row r="47" spans="1:17" ht="12.75" hidden="1" customHeight="1" outlineLevel="1">
      <c r="A47" s="13">
        <v>41640</v>
      </c>
      <c r="B47" s="43">
        <v>6573.1395675699996</v>
      </c>
      <c r="C47" s="43">
        <f t="shared" si="1"/>
        <v>1072.4892990000001</v>
      </c>
      <c r="D47" s="43">
        <f t="shared" si="2"/>
        <v>2106.0523074799999</v>
      </c>
      <c r="E47" s="43">
        <f t="shared" si="3"/>
        <v>3394.5979610900004</v>
      </c>
      <c r="F47" s="43">
        <v>4198.94349401</v>
      </c>
      <c r="G47" s="43">
        <v>1000.61500503</v>
      </c>
      <c r="H47" s="43">
        <v>1841.4670668799999</v>
      </c>
      <c r="I47" s="43">
        <v>1356.8614221</v>
      </c>
      <c r="J47" s="43">
        <v>2374.1960735600001</v>
      </c>
      <c r="K47" s="43">
        <v>71.874293969999997</v>
      </c>
      <c r="L47" s="43">
        <v>264.58524060000002</v>
      </c>
      <c r="M47" s="43">
        <v>2037.7365389900001</v>
      </c>
      <c r="N47" s="43"/>
      <c r="O47" s="43"/>
      <c r="P47" s="43"/>
      <c r="Q47" s="43"/>
    </row>
    <row r="48" spans="1:17" ht="12.75" hidden="1" customHeight="1" outlineLevel="1">
      <c r="A48" s="13">
        <v>41671</v>
      </c>
      <c r="B48" s="43">
        <v>7064.7403243500003</v>
      </c>
      <c r="C48" s="43">
        <f t="shared" si="1"/>
        <v>1089.0061743900001</v>
      </c>
      <c r="D48" s="43">
        <f t="shared" si="2"/>
        <v>2212.0768425900001</v>
      </c>
      <c r="E48" s="43">
        <f t="shared" si="3"/>
        <v>3763.6573073700001</v>
      </c>
      <c r="F48" s="43">
        <v>4196.5482917700001</v>
      </c>
      <c r="G48" s="43">
        <v>1010.96810241</v>
      </c>
      <c r="H48" s="43">
        <v>1825.4799305700001</v>
      </c>
      <c r="I48" s="43">
        <v>1360.10025879</v>
      </c>
      <c r="J48" s="43">
        <v>2868.1920325800002</v>
      </c>
      <c r="K48" s="43">
        <v>78.038071979999998</v>
      </c>
      <c r="L48" s="43">
        <v>386.59691201999999</v>
      </c>
      <c r="M48" s="43">
        <v>2403.5570485799999</v>
      </c>
      <c r="N48" s="43"/>
      <c r="O48" s="43"/>
      <c r="P48" s="43"/>
      <c r="Q48" s="43"/>
    </row>
    <row r="49" spans="1:17" ht="12.75" hidden="1" customHeight="1" outlineLevel="1">
      <c r="A49" s="13">
        <v>41699</v>
      </c>
      <c r="B49" s="43">
        <v>7225.7975933099997</v>
      </c>
      <c r="C49" s="43">
        <f t="shared" si="1"/>
        <v>1112.3805610300001</v>
      </c>
      <c r="D49" s="43">
        <f t="shared" si="2"/>
        <v>2130.7741553999999</v>
      </c>
      <c r="E49" s="43">
        <f t="shared" si="3"/>
        <v>3982.6428768799997</v>
      </c>
      <c r="F49" s="43">
        <v>4133.5173059899998</v>
      </c>
      <c r="G49" s="43">
        <v>1017.56228564</v>
      </c>
      <c r="H49" s="43">
        <v>1772.56244135</v>
      </c>
      <c r="I49" s="43">
        <v>1343.3925790000001</v>
      </c>
      <c r="J49" s="43">
        <v>3092.2802873199998</v>
      </c>
      <c r="K49" s="43">
        <v>94.818275389999997</v>
      </c>
      <c r="L49" s="43">
        <v>358.21171405000001</v>
      </c>
      <c r="M49" s="43">
        <v>2639.2502978799998</v>
      </c>
      <c r="N49" s="43"/>
      <c r="O49" s="43"/>
      <c r="P49" s="43"/>
      <c r="Q49" s="43"/>
    </row>
    <row r="50" spans="1:17" ht="12.75" hidden="1" customHeight="1" outlineLevel="1">
      <c r="A50" s="13">
        <v>41730</v>
      </c>
      <c r="B50" s="43">
        <v>7253.5987507600003</v>
      </c>
      <c r="C50" s="43">
        <f t="shared" si="1"/>
        <v>1117.1592961000001</v>
      </c>
      <c r="D50" s="43">
        <f t="shared" si="2"/>
        <v>2113.6362718699997</v>
      </c>
      <c r="E50" s="43">
        <f t="shared" si="3"/>
        <v>4022.8031827899999</v>
      </c>
      <c r="F50" s="43">
        <v>4085.0435106</v>
      </c>
      <c r="G50" s="43">
        <v>1039.7102008500001</v>
      </c>
      <c r="H50" s="43">
        <v>1725.9143510399999</v>
      </c>
      <c r="I50" s="43">
        <v>1319.41895871</v>
      </c>
      <c r="J50" s="43">
        <v>3168.5552401599998</v>
      </c>
      <c r="K50" s="43">
        <v>77.449095249999999</v>
      </c>
      <c r="L50" s="43">
        <v>387.72192082999999</v>
      </c>
      <c r="M50" s="43">
        <v>2703.38422408</v>
      </c>
      <c r="N50" s="43"/>
      <c r="O50" s="43"/>
      <c r="P50" s="43"/>
      <c r="Q50" s="43"/>
    </row>
    <row r="51" spans="1:17" ht="12.75" hidden="1" customHeight="1" outlineLevel="1">
      <c r="A51" s="13">
        <v>41760</v>
      </c>
      <c r="B51" s="43">
        <v>7195.0021548599998</v>
      </c>
      <c r="C51" s="43">
        <f t="shared" si="1"/>
        <v>1107.3382302299999</v>
      </c>
      <c r="D51" s="43">
        <f t="shared" si="2"/>
        <v>2118.2796609500001</v>
      </c>
      <c r="E51" s="43">
        <f t="shared" si="3"/>
        <v>3969.38426368</v>
      </c>
      <c r="F51" s="43">
        <v>3980.7121361300001</v>
      </c>
      <c r="G51" s="43">
        <v>1027.7128082199999</v>
      </c>
      <c r="H51" s="43">
        <v>1669.5660068699999</v>
      </c>
      <c r="I51" s="43">
        <v>1283.43332104</v>
      </c>
      <c r="J51" s="43">
        <v>3214.2900187300002</v>
      </c>
      <c r="K51" s="43">
        <v>79.625422009999994</v>
      </c>
      <c r="L51" s="43">
        <v>448.71365408000003</v>
      </c>
      <c r="M51" s="43">
        <v>2685.95094264</v>
      </c>
      <c r="N51" s="43"/>
      <c r="O51" s="43"/>
      <c r="P51" s="43"/>
      <c r="Q51" s="43"/>
    </row>
    <row r="52" spans="1:17" ht="12.75" hidden="1" customHeight="1" outlineLevel="1">
      <c r="A52" s="13">
        <v>41791</v>
      </c>
      <c r="B52" s="43">
        <v>6582.0890715899995</v>
      </c>
      <c r="C52" s="43">
        <f t="shared" si="1"/>
        <v>1111.90996217</v>
      </c>
      <c r="D52" s="43">
        <f t="shared" si="2"/>
        <v>1855.73285781</v>
      </c>
      <c r="E52" s="43">
        <f t="shared" si="3"/>
        <v>3614.4462516100002</v>
      </c>
      <c r="F52" s="43">
        <v>3830.55594969</v>
      </c>
      <c r="G52" s="43">
        <v>1015.09842575</v>
      </c>
      <c r="H52" s="43">
        <v>1615.84455394</v>
      </c>
      <c r="I52" s="43">
        <v>1199.6129699999999</v>
      </c>
      <c r="J52" s="43">
        <v>2751.5331219</v>
      </c>
      <c r="K52" s="43">
        <v>96.811536419999996</v>
      </c>
      <c r="L52" s="43">
        <v>239.88830386999999</v>
      </c>
      <c r="M52" s="43">
        <v>2414.8332816100001</v>
      </c>
      <c r="N52" s="43"/>
      <c r="O52" s="43"/>
      <c r="P52" s="43"/>
      <c r="Q52" s="43"/>
    </row>
    <row r="53" spans="1:17" ht="12.75" hidden="1" customHeight="1" outlineLevel="1">
      <c r="A53" s="13">
        <v>41821</v>
      </c>
      <c r="B53" s="43">
        <v>6603.6119818099996</v>
      </c>
      <c r="C53" s="43">
        <f t="shared" si="1"/>
        <v>1154.56184555</v>
      </c>
      <c r="D53" s="43">
        <f t="shared" si="2"/>
        <v>1832.5401612999999</v>
      </c>
      <c r="E53" s="43">
        <f t="shared" si="3"/>
        <v>3616.5099749600004</v>
      </c>
      <c r="F53" s="43">
        <v>3838.25997921</v>
      </c>
      <c r="G53" s="43">
        <v>1047.41753687</v>
      </c>
      <c r="H53" s="43">
        <v>1597.0972365299999</v>
      </c>
      <c r="I53" s="43">
        <v>1193.74520581</v>
      </c>
      <c r="J53" s="43">
        <v>2765.3520026000001</v>
      </c>
      <c r="K53" s="43">
        <v>107.14430867999999</v>
      </c>
      <c r="L53" s="43">
        <v>235.44292476999999</v>
      </c>
      <c r="M53" s="43">
        <v>2422.7647691500001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6920.6043736800002</v>
      </c>
      <c r="C54" s="43">
        <f t="shared" si="1"/>
        <v>1191.8787481200002</v>
      </c>
      <c r="D54" s="43">
        <f t="shared" si="2"/>
        <v>1846.7180303800001</v>
      </c>
      <c r="E54" s="43">
        <f t="shared" si="3"/>
        <v>3882.00759518</v>
      </c>
      <c r="F54" s="43">
        <v>3838.6070274799999</v>
      </c>
      <c r="G54" s="43">
        <v>1071.6301882600001</v>
      </c>
      <c r="H54" s="43">
        <v>1576.26019247</v>
      </c>
      <c r="I54" s="43">
        <v>1190.7166467500001</v>
      </c>
      <c r="J54" s="43">
        <v>3081.9973461999998</v>
      </c>
      <c r="K54" s="43">
        <v>120.24855986</v>
      </c>
      <c r="L54" s="43">
        <v>270.45783791000002</v>
      </c>
      <c r="M54" s="43">
        <v>2691.2909484299998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6619.0517046300001</v>
      </c>
      <c r="C55" s="43">
        <f t="shared" si="1"/>
        <v>1160.9406806500001</v>
      </c>
      <c r="D55" s="43">
        <f t="shared" si="2"/>
        <v>1815.0744276500002</v>
      </c>
      <c r="E55" s="43">
        <f t="shared" si="3"/>
        <v>3643.0365963300001</v>
      </c>
      <c r="F55" s="43">
        <v>3827.19651264</v>
      </c>
      <c r="G55" s="43">
        <v>1064.39236553</v>
      </c>
      <c r="H55" s="43">
        <v>1578.3137329000001</v>
      </c>
      <c r="I55" s="43">
        <v>1184.4904142099999</v>
      </c>
      <c r="J55" s="43">
        <v>2791.8551919900001</v>
      </c>
      <c r="K55" s="43">
        <v>96.548315119999998</v>
      </c>
      <c r="L55" s="43">
        <v>236.76069475</v>
      </c>
      <c r="M55" s="43">
        <v>2458.5461821200001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6520.3581207400002</v>
      </c>
      <c r="C56" s="43">
        <f t="shared" si="1"/>
        <v>1192.0486878900001</v>
      </c>
      <c r="D56" s="43">
        <f t="shared" si="2"/>
        <v>1771.99789988</v>
      </c>
      <c r="E56" s="43">
        <f t="shared" si="3"/>
        <v>3556.3115329699999</v>
      </c>
      <c r="F56" s="43">
        <v>3821.6499400399998</v>
      </c>
      <c r="G56" s="43">
        <v>1073.97276317</v>
      </c>
      <c r="H56" s="43">
        <v>1560.65516097</v>
      </c>
      <c r="I56" s="43">
        <v>1187.0220159</v>
      </c>
      <c r="J56" s="43">
        <v>2698.7081807</v>
      </c>
      <c r="K56" s="43">
        <v>118.07592472</v>
      </c>
      <c r="L56" s="43">
        <v>211.34273891000001</v>
      </c>
      <c r="M56" s="43">
        <v>2369.2895170699999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6832.5553825899997</v>
      </c>
      <c r="C57" s="43">
        <f t="shared" si="1"/>
        <v>1187.35455686</v>
      </c>
      <c r="D57" s="43">
        <f t="shared" si="2"/>
        <v>1792.2431617999998</v>
      </c>
      <c r="E57" s="43">
        <f t="shared" si="3"/>
        <v>3852.9576639300003</v>
      </c>
      <c r="F57" s="43">
        <v>3783.7722268799998</v>
      </c>
      <c r="G57" s="43">
        <v>1058.1986037300001</v>
      </c>
      <c r="H57" s="43">
        <v>1548.8748390999999</v>
      </c>
      <c r="I57" s="43">
        <v>1176.6987840500001</v>
      </c>
      <c r="J57" s="43">
        <v>3048.7831557099998</v>
      </c>
      <c r="K57" s="43">
        <v>129.15595313</v>
      </c>
      <c r="L57" s="43">
        <v>243.36832269999999</v>
      </c>
      <c r="M57" s="43">
        <v>2676.2588798800002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6895.7197313400002</v>
      </c>
      <c r="C58" s="43">
        <f t="shared" si="1"/>
        <v>1235.3114324600001</v>
      </c>
      <c r="D58" s="43">
        <f t="shared" si="2"/>
        <v>1779.9953017400001</v>
      </c>
      <c r="E58" s="43">
        <f t="shared" si="3"/>
        <v>3880.4129971400002</v>
      </c>
      <c r="F58" s="43">
        <v>3809.7976858799998</v>
      </c>
      <c r="G58" s="43">
        <v>1099.0195111200001</v>
      </c>
      <c r="H58" s="43">
        <v>1542.4648917300001</v>
      </c>
      <c r="I58" s="43">
        <v>1168.3132830300001</v>
      </c>
      <c r="J58" s="43">
        <v>3085.9220454599999</v>
      </c>
      <c r="K58" s="43">
        <v>136.29192133999999</v>
      </c>
      <c r="L58" s="43">
        <v>237.53041001</v>
      </c>
      <c r="M58" s="43">
        <v>2712.0997141100001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6870.9926108099999</v>
      </c>
      <c r="C59" s="43">
        <f t="shared" si="1"/>
        <v>1192.1516260100002</v>
      </c>
      <c r="D59" s="43">
        <f t="shared" si="2"/>
        <v>1768.3699515500002</v>
      </c>
      <c r="E59" s="43">
        <f t="shared" si="3"/>
        <v>3910.4710332499999</v>
      </c>
      <c r="F59" s="43">
        <v>3745.1872213000001</v>
      </c>
      <c r="G59" s="43">
        <v>1054.0658305500001</v>
      </c>
      <c r="H59" s="43">
        <v>1525.4658589600001</v>
      </c>
      <c r="I59" s="43">
        <v>1165.6555317899999</v>
      </c>
      <c r="J59" s="43">
        <v>3125.8053895100002</v>
      </c>
      <c r="K59" s="43">
        <v>138.08579546000001</v>
      </c>
      <c r="L59" s="43">
        <v>242.90409259</v>
      </c>
      <c r="M59" s="43">
        <v>2744.8155014600002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8802.3606153799992</v>
      </c>
      <c r="C60" s="43">
        <f t="shared" si="1"/>
        <v>1273.7895258999999</v>
      </c>
      <c r="D60" s="43">
        <f t="shared" si="2"/>
        <v>1798.38317022</v>
      </c>
      <c r="E60" s="43">
        <f t="shared" si="3"/>
        <v>5730.1879192599999</v>
      </c>
      <c r="F60" s="43">
        <v>3628.1144688200002</v>
      </c>
      <c r="G60" s="43">
        <v>1065.4470895699999</v>
      </c>
      <c r="H60" s="43">
        <v>1392.93309742</v>
      </c>
      <c r="I60" s="43">
        <v>1169.7342818300001</v>
      </c>
      <c r="J60" s="43">
        <v>5174.2461465599999</v>
      </c>
      <c r="K60" s="43">
        <v>208.34243633</v>
      </c>
      <c r="L60" s="43">
        <v>405.45007279999999</v>
      </c>
      <c r="M60" s="43">
        <v>4560.4536374299996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7973.3465884099996</v>
      </c>
      <c r="C61" s="43">
        <f t="shared" si="1"/>
        <v>1248.1412812599999</v>
      </c>
      <c r="D61" s="43">
        <f t="shared" si="2"/>
        <v>1704.6304291599999</v>
      </c>
      <c r="E61" s="43">
        <f t="shared" si="3"/>
        <v>5020.5748779900005</v>
      </c>
      <c r="F61" s="43">
        <v>3640.7454647</v>
      </c>
      <c r="G61" s="43">
        <v>1063.95128761</v>
      </c>
      <c r="H61" s="43">
        <v>1372.9687774399999</v>
      </c>
      <c r="I61" s="43">
        <v>1203.82539965</v>
      </c>
      <c r="J61" s="43">
        <v>4332.6011237100001</v>
      </c>
      <c r="K61" s="43">
        <v>184.18999364999999</v>
      </c>
      <c r="L61" s="43">
        <v>331.66165172000001</v>
      </c>
      <c r="M61" s="43">
        <v>3816.7494783400002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7478.8608229299998</v>
      </c>
      <c r="C62" s="43">
        <f t="shared" si="1"/>
        <v>1227.9323254800001</v>
      </c>
      <c r="D62" s="43">
        <f t="shared" si="2"/>
        <v>1647.3976449700001</v>
      </c>
      <c r="E62" s="43">
        <f t="shared" si="3"/>
        <v>4603.5308524800002</v>
      </c>
      <c r="F62" s="43">
        <v>3635.6006499499999</v>
      </c>
      <c r="G62" s="43">
        <v>1058.9647800400001</v>
      </c>
      <c r="H62" s="43">
        <v>1358.1131436600001</v>
      </c>
      <c r="I62" s="43">
        <v>1218.52272625</v>
      </c>
      <c r="J62" s="43">
        <v>3843.2601729799999</v>
      </c>
      <c r="K62" s="43">
        <v>168.96754544000001</v>
      </c>
      <c r="L62" s="43">
        <v>289.28450131</v>
      </c>
      <c r="M62" s="43">
        <v>3385.00812623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6924.3672027000002</v>
      </c>
      <c r="C63" s="43">
        <f t="shared" si="1"/>
        <v>1199.83917496</v>
      </c>
      <c r="D63" s="43">
        <f t="shared" si="2"/>
        <v>1551.75185072</v>
      </c>
      <c r="E63" s="43">
        <f t="shared" si="3"/>
        <v>4172.7761770199995</v>
      </c>
      <c r="F63" s="43">
        <v>3584.3056788899999</v>
      </c>
      <c r="G63" s="43">
        <v>1057.0587635100001</v>
      </c>
      <c r="H63" s="43">
        <v>1321.1498279499999</v>
      </c>
      <c r="I63" s="43">
        <v>1206.0970874300001</v>
      </c>
      <c r="J63" s="43">
        <v>3340.0615238099999</v>
      </c>
      <c r="K63" s="43">
        <v>142.78041145</v>
      </c>
      <c r="L63" s="43">
        <v>230.60202276999999</v>
      </c>
      <c r="M63" s="43">
        <v>2966.6790895899999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6899.4848174799999</v>
      </c>
      <c r="C64" s="43">
        <f t="shared" si="1"/>
        <v>1200.8342477599999</v>
      </c>
      <c r="D64" s="43">
        <f t="shared" si="2"/>
        <v>1553.2830206400001</v>
      </c>
      <c r="E64" s="43">
        <f t="shared" si="3"/>
        <v>4145.3675490799997</v>
      </c>
      <c r="F64" s="43">
        <v>3572.96167913</v>
      </c>
      <c r="G64" s="43">
        <v>1055.76990273</v>
      </c>
      <c r="H64" s="43">
        <v>1314.88601085</v>
      </c>
      <c r="I64" s="43">
        <v>1202.3057655499999</v>
      </c>
      <c r="J64" s="43">
        <v>3326.52313835</v>
      </c>
      <c r="K64" s="43">
        <v>145.06434503</v>
      </c>
      <c r="L64" s="43">
        <v>238.39700979</v>
      </c>
      <c r="M64" s="43">
        <v>2943.06178353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6916.8671044100001</v>
      </c>
      <c r="C65" s="43">
        <f t="shared" si="1"/>
        <v>1201.4007578000001</v>
      </c>
      <c r="D65" s="43">
        <f t="shared" si="2"/>
        <v>1556.4674898400001</v>
      </c>
      <c r="E65" s="43">
        <f t="shared" si="3"/>
        <v>4158.9988567700002</v>
      </c>
      <c r="F65" s="43">
        <v>3572.59868551</v>
      </c>
      <c r="G65" s="43">
        <v>1052.68169919</v>
      </c>
      <c r="H65" s="43">
        <v>1323.3053746400001</v>
      </c>
      <c r="I65" s="43">
        <v>1196.6116116799999</v>
      </c>
      <c r="J65" s="43">
        <v>3344.2684189000001</v>
      </c>
      <c r="K65" s="43">
        <v>148.71905860999999</v>
      </c>
      <c r="L65" s="43">
        <v>233.16211519999999</v>
      </c>
      <c r="M65" s="43">
        <v>2962.3872450899999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6760.90686078</v>
      </c>
      <c r="C66" s="43">
        <f t="shared" si="1"/>
        <v>1174.48556072</v>
      </c>
      <c r="D66" s="43">
        <f t="shared" si="2"/>
        <v>1566.2727054300001</v>
      </c>
      <c r="E66" s="43">
        <f t="shared" si="3"/>
        <v>4020.1485946299999</v>
      </c>
      <c r="F66" s="43">
        <v>3550.3562817400002</v>
      </c>
      <c r="G66" s="43">
        <v>1025.84575793</v>
      </c>
      <c r="H66" s="43">
        <v>1333.8969500600001</v>
      </c>
      <c r="I66" s="43">
        <v>1190.6135737499999</v>
      </c>
      <c r="J66" s="43">
        <v>3210.5505790399998</v>
      </c>
      <c r="K66" s="43">
        <v>148.63980279</v>
      </c>
      <c r="L66" s="43">
        <v>232.37575537000001</v>
      </c>
      <c r="M66" s="43">
        <v>2829.53502088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6719.48488774</v>
      </c>
      <c r="C67" s="43">
        <f t="shared" si="1"/>
        <v>1169.4765662500001</v>
      </c>
      <c r="D67" s="43">
        <f t="shared" si="2"/>
        <v>1561.1281656599999</v>
      </c>
      <c r="E67" s="43">
        <f t="shared" si="3"/>
        <v>3988.8801558300001</v>
      </c>
      <c r="F67" s="43">
        <v>3554.2371919699999</v>
      </c>
      <c r="G67" s="43">
        <v>1021.60087365</v>
      </c>
      <c r="H67" s="43">
        <v>1334.7574761999999</v>
      </c>
      <c r="I67" s="43">
        <v>1197.8788421199999</v>
      </c>
      <c r="J67" s="43">
        <v>3165.2476957700001</v>
      </c>
      <c r="K67" s="43">
        <v>147.87569260000001</v>
      </c>
      <c r="L67" s="43">
        <v>226.37068945999999</v>
      </c>
      <c r="M67" s="43">
        <v>2791.00131371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6877.6513496799998</v>
      </c>
      <c r="C68" s="43">
        <f t="shared" ref="C68" si="4">G68+K68</f>
        <v>1177.30365646</v>
      </c>
      <c r="D68" s="43">
        <f t="shared" ref="D68" si="5">H68+L68</f>
        <v>1599.0024514900001</v>
      </c>
      <c r="E68" s="43">
        <f t="shared" ref="E68" si="6">I68+M68</f>
        <v>4101.3452417299995</v>
      </c>
      <c r="F68" s="43">
        <v>3595.3518893800001</v>
      </c>
      <c r="G68" s="43">
        <v>1017.09755118</v>
      </c>
      <c r="H68" s="43">
        <v>1360.8899988400001</v>
      </c>
      <c r="I68" s="43">
        <v>1217.36433936</v>
      </c>
      <c r="J68" s="43">
        <v>3282.2994603000002</v>
      </c>
      <c r="K68" s="43">
        <v>160.20610528</v>
      </c>
      <c r="L68" s="43">
        <v>238.11245264999999</v>
      </c>
      <c r="M68" s="43">
        <v>2883.98090237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6930.7242560599998</v>
      </c>
      <c r="C69" s="43">
        <f t="shared" ref="C69" si="7">G69+K69</f>
        <v>1229.6096472899999</v>
      </c>
      <c r="D69" s="43">
        <f t="shared" ref="D69" si="8">H69+L69</f>
        <v>1583.5298102500001</v>
      </c>
      <c r="E69" s="43">
        <f t="shared" ref="E69" si="9">I69+M69</f>
        <v>4117.5847985199998</v>
      </c>
      <c r="F69" s="43">
        <v>3584.8410077200001</v>
      </c>
      <c r="G69" s="43">
        <v>1019.45883195</v>
      </c>
      <c r="H69" s="43">
        <v>1347.2746016900001</v>
      </c>
      <c r="I69" s="43">
        <v>1218.1075740799999</v>
      </c>
      <c r="J69" s="43">
        <v>3345.8832483400001</v>
      </c>
      <c r="K69" s="43">
        <v>210.15081534000001</v>
      </c>
      <c r="L69" s="43">
        <v>236.25520856</v>
      </c>
      <c r="M69" s="43">
        <v>2899.4772244400001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7076.7203761500004</v>
      </c>
      <c r="C70" s="43">
        <f t="shared" ref="C70" si="10">G70+K70</f>
        <v>1230.69436225</v>
      </c>
      <c r="D70" s="43">
        <f t="shared" ref="D70" si="11">H70+L70</f>
        <v>1506.3499790000001</v>
      </c>
      <c r="E70" s="43">
        <f t="shared" ref="E70" si="12">I70+M70</f>
        <v>4339.6760348999996</v>
      </c>
      <c r="F70" s="43">
        <v>3441.3907022899998</v>
      </c>
      <c r="G70" s="43">
        <v>1037.67652832</v>
      </c>
      <c r="H70" s="43">
        <v>1229.7415819</v>
      </c>
      <c r="I70" s="43">
        <v>1173.97259207</v>
      </c>
      <c r="J70" s="43">
        <v>3635.3296738600002</v>
      </c>
      <c r="K70" s="43">
        <v>193.01783392999999</v>
      </c>
      <c r="L70" s="43">
        <v>276.60839709999999</v>
      </c>
      <c r="M70" s="43">
        <v>3165.7034428299999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7173.2309467900004</v>
      </c>
      <c r="C71" s="43">
        <f t="shared" ref="C71" si="13">G71+K71</f>
        <v>1233.48684207</v>
      </c>
      <c r="D71" s="43">
        <f t="shared" ref="D71" si="14">H71+L71</f>
        <v>1482.58774232</v>
      </c>
      <c r="E71" s="43">
        <f t="shared" ref="E71" si="15">I71+M71</f>
        <v>4457.1563624</v>
      </c>
      <c r="F71" s="43">
        <v>3404.1544391900002</v>
      </c>
      <c r="G71" s="43">
        <v>1021.5081374599999</v>
      </c>
      <c r="H71" s="43">
        <v>1216.4745957600001</v>
      </c>
      <c r="I71" s="43">
        <v>1166.1717059699999</v>
      </c>
      <c r="J71" s="43">
        <v>3769.0765075999998</v>
      </c>
      <c r="K71" s="43">
        <v>211.97870460999999</v>
      </c>
      <c r="L71" s="43">
        <v>266.11314656000002</v>
      </c>
      <c r="M71" s="43">
        <v>3290.9846564300001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7421.9205384200004</v>
      </c>
      <c r="C72" s="43">
        <f t="shared" ref="C72" si="16">G72+K72</f>
        <v>1267.04737133</v>
      </c>
      <c r="D72" s="43">
        <f t="shared" ref="D72" si="17">H72+L72</f>
        <v>1527.0045634000001</v>
      </c>
      <c r="E72" s="43">
        <f t="shared" ref="E72" si="18">I72+M72</f>
        <v>4627.8686036899999</v>
      </c>
      <c r="F72" s="43">
        <v>3450.5464631</v>
      </c>
      <c r="G72" s="43">
        <v>1045.5584542500001</v>
      </c>
      <c r="H72" s="43">
        <v>1222.18077328</v>
      </c>
      <c r="I72" s="43">
        <v>1182.8072355700001</v>
      </c>
      <c r="J72" s="43">
        <v>3971.37407532</v>
      </c>
      <c r="K72" s="43">
        <v>221.48891707999999</v>
      </c>
      <c r="L72" s="43">
        <v>304.82379012000001</v>
      </c>
      <c r="M72" s="43">
        <v>3445.0613681200002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7164.6019001599998</v>
      </c>
      <c r="C73" s="43">
        <f t="shared" ref="C73" si="19">G73+K73</f>
        <v>1169.1312268299998</v>
      </c>
      <c r="D73" s="43">
        <f t="shared" ref="D73" si="20">H73+L73</f>
        <v>1497.9313077199999</v>
      </c>
      <c r="E73" s="43">
        <f t="shared" ref="E73" si="21">I73+M73</f>
        <v>4497.5393656099995</v>
      </c>
      <c r="F73" s="43">
        <v>3457.6500525699998</v>
      </c>
      <c r="G73" s="43">
        <v>1061.5899047299999</v>
      </c>
      <c r="H73" s="43">
        <v>1222.59209876</v>
      </c>
      <c r="I73" s="43">
        <v>1173.4680490799999</v>
      </c>
      <c r="J73" s="43">
        <v>3706.9518475899999</v>
      </c>
      <c r="K73" s="43">
        <v>107.5413221</v>
      </c>
      <c r="L73" s="43">
        <v>275.33920896000001</v>
      </c>
      <c r="M73" s="43">
        <v>3324.0713165299999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6946.5359137699998</v>
      </c>
      <c r="C74" s="43">
        <f t="shared" ref="C74" si="22">G74+K74</f>
        <v>1131.1805539900001</v>
      </c>
      <c r="D74" s="43">
        <f t="shared" ref="D74" si="23">H74+L74</f>
        <v>1515.09596233</v>
      </c>
      <c r="E74" s="43">
        <f t="shared" ref="E74" si="24">I74+M74</f>
        <v>4300.2593974499996</v>
      </c>
      <c r="F74" s="43">
        <v>3410.2340269900001</v>
      </c>
      <c r="G74" s="43">
        <v>1014.40862214</v>
      </c>
      <c r="H74" s="43">
        <v>1250.48956049</v>
      </c>
      <c r="I74" s="43">
        <v>1145.33584436</v>
      </c>
      <c r="J74" s="43">
        <v>3536.3018867800001</v>
      </c>
      <c r="K74" s="43">
        <v>116.77193185</v>
      </c>
      <c r="L74" s="43">
        <v>264.60640183999999</v>
      </c>
      <c r="M74" s="43">
        <v>3154.92355309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6920.0403502099998</v>
      </c>
      <c r="C75" s="43">
        <f t="shared" ref="C75" si="25">G75+K75</f>
        <v>1182.7043300299999</v>
      </c>
      <c r="D75" s="43">
        <f t="shared" ref="D75" si="26">H75+L75</f>
        <v>1497.4032907999999</v>
      </c>
      <c r="E75" s="43">
        <f t="shared" ref="E75" si="27">I75+M75</f>
        <v>4239.9327293799997</v>
      </c>
      <c r="F75" s="43">
        <v>3437.2115964099999</v>
      </c>
      <c r="G75" s="43">
        <v>1066.91401458</v>
      </c>
      <c r="H75" s="43">
        <v>1240.89381647</v>
      </c>
      <c r="I75" s="43">
        <v>1129.4037653600001</v>
      </c>
      <c r="J75" s="43">
        <v>3482.8287538</v>
      </c>
      <c r="K75" s="43">
        <v>115.79031544999999</v>
      </c>
      <c r="L75" s="43">
        <v>256.50947432999999</v>
      </c>
      <c r="M75" s="43">
        <v>3110.5289640199999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6778.3349712999998</v>
      </c>
      <c r="C76" s="43">
        <f t="shared" ref="C76" si="28">G76+K76</f>
        <v>1148.2962708</v>
      </c>
      <c r="D76" s="43">
        <f t="shared" ref="D76" si="29">H76+L76</f>
        <v>1530.6508223199999</v>
      </c>
      <c r="E76" s="43">
        <f t="shared" ref="E76" si="30">I76+M76</f>
        <v>4099.3878781799995</v>
      </c>
      <c r="F76" s="43">
        <v>3455.2211672899998</v>
      </c>
      <c r="G76" s="43">
        <v>1065.8834511699999</v>
      </c>
      <c r="H76" s="43">
        <v>1277.0392660499999</v>
      </c>
      <c r="I76" s="43">
        <v>1112.2984500699999</v>
      </c>
      <c r="J76" s="43">
        <v>3323.11380401</v>
      </c>
      <c r="K76" s="43">
        <v>82.412819630000001</v>
      </c>
      <c r="L76" s="43">
        <v>253.61155626999999</v>
      </c>
      <c r="M76" s="43">
        <v>2987.08942811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6644.7364144000003</v>
      </c>
      <c r="C77" s="43">
        <f t="shared" ref="C77" si="31">G77+K77</f>
        <v>1136.9589786099998</v>
      </c>
      <c r="D77" s="43">
        <f t="shared" ref="D77" si="32">H77+L77</f>
        <v>1548.87267576</v>
      </c>
      <c r="E77" s="43">
        <f t="shared" ref="E77" si="33">I77+M77</f>
        <v>3958.90476003</v>
      </c>
      <c r="F77" s="43">
        <v>3413.1157773300001</v>
      </c>
      <c r="G77" s="43">
        <v>1060.5465216099999</v>
      </c>
      <c r="H77" s="43">
        <v>1300.59277228</v>
      </c>
      <c r="I77" s="43">
        <v>1051.97648344</v>
      </c>
      <c r="J77" s="43">
        <v>3231.6206370700002</v>
      </c>
      <c r="K77" s="43">
        <v>76.412457000000003</v>
      </c>
      <c r="L77" s="43">
        <v>248.27990348</v>
      </c>
      <c r="M77" s="43">
        <v>2906.9282765900002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6788.3245489399997</v>
      </c>
      <c r="C78" s="43">
        <f t="shared" ref="C78" si="34">G78+K78</f>
        <v>1196.7961749999999</v>
      </c>
      <c r="D78" s="43">
        <f t="shared" ref="D78" si="35">H78+L78</f>
        <v>1568.47823612</v>
      </c>
      <c r="E78" s="43">
        <f t="shared" ref="E78" si="36">I78+M78</f>
        <v>4023.0501378199997</v>
      </c>
      <c r="F78" s="43">
        <v>3537.0975431699999</v>
      </c>
      <c r="G78" s="43">
        <v>1148.6945247599999</v>
      </c>
      <c r="H78" s="43">
        <v>1333.95057206</v>
      </c>
      <c r="I78" s="43">
        <v>1054.4524463499999</v>
      </c>
      <c r="J78" s="43">
        <v>3251.2270057699998</v>
      </c>
      <c r="K78" s="43">
        <v>48.101650239999998</v>
      </c>
      <c r="L78" s="43">
        <v>234.52766406000001</v>
      </c>
      <c r="M78" s="43">
        <v>2968.59769147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6725.07687756</v>
      </c>
      <c r="C79" s="43">
        <f t="shared" ref="C79" si="37">G79+K79</f>
        <v>1196.45728177</v>
      </c>
      <c r="D79" s="43">
        <f t="shared" ref="D79" si="38">H79+L79</f>
        <v>1588.0594688199999</v>
      </c>
      <c r="E79" s="43">
        <f t="shared" ref="E79" si="39">I79+M79</f>
        <v>3940.5601269700001</v>
      </c>
      <c r="F79" s="43">
        <v>3517.86455054</v>
      </c>
      <c r="G79" s="43">
        <v>1146.63371772</v>
      </c>
      <c r="H79" s="43">
        <v>1341.7367318199999</v>
      </c>
      <c r="I79" s="43">
        <v>1029.494101</v>
      </c>
      <c r="J79" s="43">
        <v>3207.21232702</v>
      </c>
      <c r="K79" s="43">
        <v>49.823564050000002</v>
      </c>
      <c r="L79" s="43">
        <v>246.32273699999999</v>
      </c>
      <c r="M79" s="43">
        <v>2911.0660259699998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6663.6385446499999</v>
      </c>
      <c r="C80" s="43">
        <f t="shared" ref="C80" si="40">G80+K80</f>
        <v>1250.6968259299999</v>
      </c>
      <c r="D80" s="43">
        <f t="shared" ref="D80" si="41">H80+L80</f>
        <v>1580.2680132400001</v>
      </c>
      <c r="E80" s="43">
        <f t="shared" ref="E80" si="42">I80+M80</f>
        <v>3832.6737054799996</v>
      </c>
      <c r="F80" s="43">
        <v>3566.9808664000002</v>
      </c>
      <c r="G80" s="43">
        <v>1202.3534635999999</v>
      </c>
      <c r="H80" s="43">
        <v>1341.53848324</v>
      </c>
      <c r="I80" s="43">
        <v>1023.08891956</v>
      </c>
      <c r="J80" s="43">
        <v>3096.6576782500001</v>
      </c>
      <c r="K80" s="43">
        <v>48.343362329999998</v>
      </c>
      <c r="L80" s="43">
        <v>238.72953000000001</v>
      </c>
      <c r="M80" s="43">
        <v>2809.5847859199998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6678.4656771800001</v>
      </c>
      <c r="C81" s="43">
        <f t="shared" ref="C81" si="43">G81+K81</f>
        <v>1268.04575249</v>
      </c>
      <c r="D81" s="43">
        <f t="shared" ref="D81" si="44">H81+L81</f>
        <v>1634.8754005399999</v>
      </c>
      <c r="E81" s="43">
        <f t="shared" ref="E81" si="45">I81+M81</f>
        <v>3775.5445241499997</v>
      </c>
      <c r="F81" s="43">
        <v>3629.88094297</v>
      </c>
      <c r="G81" s="43">
        <v>1221.7611524599999</v>
      </c>
      <c r="H81" s="43">
        <v>1394.7343736299999</v>
      </c>
      <c r="I81" s="43">
        <v>1013.38541688</v>
      </c>
      <c r="J81" s="43">
        <v>3048.5847342100001</v>
      </c>
      <c r="K81" s="43">
        <v>46.28460003</v>
      </c>
      <c r="L81" s="43">
        <v>240.14102690999999</v>
      </c>
      <c r="M81" s="43">
        <v>2762.1591072699998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6749.21729091</v>
      </c>
      <c r="C82" s="43">
        <f t="shared" ref="C82" si="46">G82+K82</f>
        <v>1306.3927660900001</v>
      </c>
      <c r="D82" s="43">
        <f t="shared" ref="D82" si="47">H82+L82</f>
        <v>1628.1808546899999</v>
      </c>
      <c r="E82" s="43">
        <f t="shared" ref="E82" si="48">I82+M82</f>
        <v>3814.6436701299999</v>
      </c>
      <c r="F82" s="43">
        <v>3650.7343014899998</v>
      </c>
      <c r="G82" s="43">
        <v>1213.6947036700001</v>
      </c>
      <c r="H82" s="43">
        <v>1420.59553091</v>
      </c>
      <c r="I82" s="43">
        <v>1016.4440669099999</v>
      </c>
      <c r="J82" s="43">
        <v>3098.4829894200002</v>
      </c>
      <c r="K82" s="43">
        <v>92.698062419999999</v>
      </c>
      <c r="L82" s="43">
        <v>207.58532378000001</v>
      </c>
      <c r="M82" s="43">
        <v>2798.19960322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6722.0755676799999</v>
      </c>
      <c r="C83" s="43">
        <f t="shared" ref="C83" si="49">G83+K83</f>
        <v>1333.3301815500001</v>
      </c>
      <c r="D83" s="43">
        <f t="shared" ref="D83" si="50">H83+L83</f>
        <v>1616.61717823</v>
      </c>
      <c r="E83" s="43">
        <f t="shared" ref="E83" si="51">I83+M83</f>
        <v>3772.1282079000002</v>
      </c>
      <c r="F83" s="43">
        <v>3658.94485794</v>
      </c>
      <c r="G83" s="43">
        <v>1241.61209368</v>
      </c>
      <c r="H83" s="43">
        <v>1411.3704940699999</v>
      </c>
      <c r="I83" s="43">
        <v>1005.96227019</v>
      </c>
      <c r="J83" s="43">
        <v>3063.1307097399999</v>
      </c>
      <c r="K83" s="43">
        <v>91.718087870000005</v>
      </c>
      <c r="L83" s="43">
        <v>205.24668416</v>
      </c>
      <c r="M83" s="43">
        <v>2766.16593771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6802.2895975199999</v>
      </c>
      <c r="C84" s="43">
        <f t="shared" ref="C84" si="52">G84+K84</f>
        <v>1479.6925803899999</v>
      </c>
      <c r="D84" s="43">
        <f t="shared" ref="D84" si="53">H84+L84</f>
        <v>1616.7728811699999</v>
      </c>
      <c r="E84" s="43">
        <f t="shared" ref="E84" si="54">I84+M84</f>
        <v>3705.8241359600001</v>
      </c>
      <c r="F84" s="43">
        <v>3798.2620974000001</v>
      </c>
      <c r="G84" s="43">
        <v>1386.3628718099999</v>
      </c>
      <c r="H84" s="43">
        <v>1413.19328965</v>
      </c>
      <c r="I84" s="43">
        <v>998.70593594000002</v>
      </c>
      <c r="J84" s="43">
        <v>3004.0275001199998</v>
      </c>
      <c r="K84" s="43">
        <v>93.329708580000002</v>
      </c>
      <c r="L84" s="43">
        <v>203.57959152000001</v>
      </c>
      <c r="M84" s="43">
        <v>2707.1182000200001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7049.5886790799996</v>
      </c>
      <c r="C85" s="43">
        <f t="shared" ref="C85" si="55">G85+K85</f>
        <v>1514.3675576099999</v>
      </c>
      <c r="D85" s="43">
        <f t="shared" ref="D85" si="56">H85+L85</f>
        <v>1707.0442030199999</v>
      </c>
      <c r="E85" s="43">
        <f t="shared" ref="E85" si="57">I85+M85</f>
        <v>3828.1769184500004</v>
      </c>
      <c r="F85" s="43">
        <v>3956.5498587400002</v>
      </c>
      <c r="G85" s="43">
        <v>1479.5410564599999</v>
      </c>
      <c r="H85" s="43">
        <v>1483.7309734999999</v>
      </c>
      <c r="I85" s="43">
        <v>993.27782878000005</v>
      </c>
      <c r="J85" s="43">
        <v>3093.0388203399998</v>
      </c>
      <c r="K85" s="43">
        <v>34.826501149999999</v>
      </c>
      <c r="L85" s="43">
        <v>223.31322951999999</v>
      </c>
      <c r="M85" s="43">
        <v>2834.8990896700002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6983.8438114399996</v>
      </c>
      <c r="C86" s="43">
        <f t="shared" ref="C86" si="58">G86+K86</f>
        <v>1564.4629851100001</v>
      </c>
      <c r="D86" s="43">
        <f t="shared" ref="D86" si="59">H86+L86</f>
        <v>1740.3434766400001</v>
      </c>
      <c r="E86" s="43">
        <f t="shared" ref="E86" si="60">I86+M86</f>
        <v>3679.0373496899997</v>
      </c>
      <c r="F86" s="43">
        <v>4007.3856640700001</v>
      </c>
      <c r="G86" s="43">
        <v>1492.45823223</v>
      </c>
      <c r="H86" s="43">
        <v>1519.45217164</v>
      </c>
      <c r="I86" s="43">
        <v>995.47526019999998</v>
      </c>
      <c r="J86" s="43">
        <v>2976.45814737</v>
      </c>
      <c r="K86" s="43">
        <v>72.004752879999998</v>
      </c>
      <c r="L86" s="43">
        <v>220.89130499999999</v>
      </c>
      <c r="M86" s="43">
        <v>2683.5620894899998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7022.0790024300004</v>
      </c>
      <c r="C87" s="43">
        <f t="shared" ref="C87" si="61">G87+K87</f>
        <v>1651.6868643</v>
      </c>
      <c r="D87" s="43">
        <f t="shared" ref="D87" si="62">H87+L87</f>
        <v>1760.5879202400001</v>
      </c>
      <c r="E87" s="43">
        <f t="shared" ref="E87" si="63">I87+M87</f>
        <v>3609.8042178900005</v>
      </c>
      <c r="F87" s="43">
        <v>4119.6229022699999</v>
      </c>
      <c r="G87" s="43">
        <v>1581.2215690600001</v>
      </c>
      <c r="H87" s="43">
        <v>1544.67045022</v>
      </c>
      <c r="I87" s="43">
        <v>993.73088299000005</v>
      </c>
      <c r="J87" s="43">
        <v>2902.45610016</v>
      </c>
      <c r="K87" s="43">
        <v>70.465295240000003</v>
      </c>
      <c r="L87" s="43">
        <v>215.91747002</v>
      </c>
      <c r="M87" s="43">
        <v>2616.0733349000002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6940.6540322399997</v>
      </c>
      <c r="C88" s="43">
        <f t="shared" ref="C88" si="64">G88+K88</f>
        <v>1594.30809443</v>
      </c>
      <c r="D88" s="43">
        <f t="shared" ref="D88" si="65">H88+L88</f>
        <v>1853.9216951499998</v>
      </c>
      <c r="E88" s="43">
        <f t="shared" ref="E88" si="66">I88+M88</f>
        <v>3492.4242426599999</v>
      </c>
      <c r="F88" s="43">
        <v>4162.8856318099997</v>
      </c>
      <c r="G88" s="43">
        <v>1527.26292704</v>
      </c>
      <c r="H88" s="43">
        <v>1638.9527301799999</v>
      </c>
      <c r="I88" s="43">
        <v>996.66997459000004</v>
      </c>
      <c r="J88" s="43">
        <v>2777.7684004299999</v>
      </c>
      <c r="K88" s="43">
        <v>67.045167390000003</v>
      </c>
      <c r="L88" s="43">
        <v>214.96896497</v>
      </c>
      <c r="M88" s="43">
        <v>2495.7542680699999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7012.2538577200003</v>
      </c>
      <c r="C89" s="43">
        <f t="shared" ref="C89" si="67">G89+K89</f>
        <v>1679.4065427600001</v>
      </c>
      <c r="D89" s="43">
        <f t="shared" ref="D89" si="68">H89+L89</f>
        <v>1848.96507236</v>
      </c>
      <c r="E89" s="43">
        <f t="shared" ref="E89" si="69">I89+M89</f>
        <v>3483.8822426000002</v>
      </c>
      <c r="F89" s="43">
        <v>4285.7246777099999</v>
      </c>
      <c r="G89" s="43">
        <v>1653.5047861200001</v>
      </c>
      <c r="H89" s="43">
        <v>1635.08523519</v>
      </c>
      <c r="I89" s="43">
        <v>997.13465640000004</v>
      </c>
      <c r="J89" s="43">
        <v>2726.5291800099999</v>
      </c>
      <c r="K89" s="43">
        <v>25.901756639999999</v>
      </c>
      <c r="L89" s="43">
        <v>213.87983717</v>
      </c>
      <c r="M89" s="43">
        <v>2486.7475862000001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7320.6964676799998</v>
      </c>
      <c r="C90" s="43">
        <f t="shared" ref="C90" si="70">G90+K90</f>
        <v>1822.53943398</v>
      </c>
      <c r="D90" s="43">
        <f t="shared" ref="D90" si="71">H90+L90</f>
        <v>2029.2971303500001</v>
      </c>
      <c r="E90" s="43">
        <f t="shared" ref="E90" si="72">I90+M90</f>
        <v>3468.85990335</v>
      </c>
      <c r="F90" s="43">
        <v>4537.3688911400004</v>
      </c>
      <c r="G90" s="43">
        <v>1795.38228871</v>
      </c>
      <c r="H90" s="43">
        <v>1751.65732875</v>
      </c>
      <c r="I90" s="43">
        <v>990.32927368000003</v>
      </c>
      <c r="J90" s="43">
        <v>2783.3275765399999</v>
      </c>
      <c r="K90" s="43">
        <v>27.157145270000001</v>
      </c>
      <c r="L90" s="43">
        <v>277.6398016</v>
      </c>
      <c r="M90" s="43">
        <v>2478.5306296700001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7381.3119325400003</v>
      </c>
      <c r="C91" s="43">
        <f t="shared" ref="C91" si="73">G91+K91</f>
        <v>1875.0876355900002</v>
      </c>
      <c r="D91" s="43">
        <f t="shared" ref="D91" si="74">H91+L91</f>
        <v>2032.8588150099999</v>
      </c>
      <c r="E91" s="43">
        <f t="shared" ref="E91" si="75">I91+M91</f>
        <v>3473.3654819399999</v>
      </c>
      <c r="F91" s="43">
        <v>4683.2065235700002</v>
      </c>
      <c r="G91" s="43">
        <v>1850.8639092400001</v>
      </c>
      <c r="H91" s="43">
        <v>1832.4772676</v>
      </c>
      <c r="I91" s="43">
        <v>999.86534673000006</v>
      </c>
      <c r="J91" s="43">
        <v>2698.1054089700001</v>
      </c>
      <c r="K91" s="43">
        <v>24.22372635</v>
      </c>
      <c r="L91" s="43">
        <v>200.38154741</v>
      </c>
      <c r="M91" s="43">
        <v>2473.5001352099998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7619.2568908100002</v>
      </c>
      <c r="C92" s="43">
        <f t="shared" ref="C92" si="76">G92+K92</f>
        <v>1983.36727683</v>
      </c>
      <c r="D92" s="43">
        <f t="shared" ref="D92" si="77">H92+L92</f>
        <v>2074.44404033</v>
      </c>
      <c r="E92" s="43">
        <f t="shared" ref="E92" si="78">I92+M92</f>
        <v>3561.4455736500004</v>
      </c>
      <c r="F92" s="43">
        <v>4823.9089902799997</v>
      </c>
      <c r="G92" s="43">
        <v>1956.23213719</v>
      </c>
      <c r="H92" s="43">
        <v>1865.5464718600001</v>
      </c>
      <c r="I92" s="43">
        <v>1002.13038123</v>
      </c>
      <c r="J92" s="43">
        <v>2795.3479005300001</v>
      </c>
      <c r="K92" s="43">
        <v>27.135139639999998</v>
      </c>
      <c r="L92" s="43">
        <v>208.89756847000001</v>
      </c>
      <c r="M92" s="43">
        <v>2559.3151924200001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7719.4844033199997</v>
      </c>
      <c r="C93" s="43">
        <f t="shared" ref="C93" si="79">G93+K93</f>
        <v>2056.9460945800001</v>
      </c>
      <c r="D93" s="43">
        <f t="shared" ref="D93" si="80">H93+L93</f>
        <v>2137.7305634300001</v>
      </c>
      <c r="E93" s="43">
        <f t="shared" ref="E93" si="81">I93+M93</f>
        <v>3524.80774531</v>
      </c>
      <c r="F93" s="43">
        <v>4968.14729713</v>
      </c>
      <c r="G93" s="43">
        <v>2027.56398964</v>
      </c>
      <c r="H93" s="43">
        <v>1928.33210846</v>
      </c>
      <c r="I93" s="43">
        <v>1012.25119903</v>
      </c>
      <c r="J93" s="43">
        <v>2751.3371061900002</v>
      </c>
      <c r="K93" s="43">
        <v>29.382104940000001</v>
      </c>
      <c r="L93" s="43">
        <v>209.39845496999999</v>
      </c>
      <c r="M93" s="43">
        <v>2512.55654628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7729.7038918300004</v>
      </c>
      <c r="C94" s="43">
        <f t="shared" ref="C94" si="82">G94+K94</f>
        <v>1875.9286141800001</v>
      </c>
      <c r="D94" s="43">
        <f t="shared" ref="D94" si="83">H94+L94</f>
        <v>2430.5482844499998</v>
      </c>
      <c r="E94" s="43">
        <f t="shared" ref="E94" si="84">I94+M94</f>
        <v>3423.2269932000004</v>
      </c>
      <c r="F94" s="43">
        <v>5077.2955696400004</v>
      </c>
      <c r="G94" s="43">
        <v>1851.84915439</v>
      </c>
      <c r="H94" s="43">
        <v>2223.8128958799998</v>
      </c>
      <c r="I94" s="43">
        <v>1001.63351937</v>
      </c>
      <c r="J94" s="43">
        <v>2652.40832219</v>
      </c>
      <c r="K94" s="43">
        <v>24.079459790000001</v>
      </c>
      <c r="L94" s="43">
        <v>206.73538857</v>
      </c>
      <c r="M94" s="43">
        <v>2421.5934738300002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7912.0441815300001</v>
      </c>
      <c r="C95" s="43">
        <f t="shared" ref="C95" si="85">G95+K95</f>
        <v>2183.5560120300001</v>
      </c>
      <c r="D95" s="43">
        <f t="shared" ref="D95" si="86">H95+L95</f>
        <v>2264.41669938</v>
      </c>
      <c r="E95" s="43">
        <f t="shared" ref="E95" si="87">I95+M95</f>
        <v>3464.0714701200004</v>
      </c>
      <c r="F95" s="43">
        <v>5232.9540474200003</v>
      </c>
      <c r="G95" s="43">
        <v>2142.6475807000002</v>
      </c>
      <c r="H95" s="43">
        <v>2083.5512620099998</v>
      </c>
      <c r="I95" s="43">
        <v>1006.75520471</v>
      </c>
      <c r="J95" s="43">
        <v>2679.0901341099998</v>
      </c>
      <c r="K95" s="43">
        <v>40.908431329999999</v>
      </c>
      <c r="L95" s="43">
        <v>180.86543737</v>
      </c>
      <c r="M95" s="43">
        <v>2457.3162654100001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7720.2303983100001</v>
      </c>
      <c r="C96" s="43">
        <f t="shared" ref="C96" si="88">G96+K96</f>
        <v>2180.2183166799996</v>
      </c>
      <c r="D96" s="43">
        <f t="shared" ref="D96" si="89">H96+L96</f>
        <v>2252.3623462099999</v>
      </c>
      <c r="E96" s="43">
        <f t="shared" ref="E96" si="90">I96+M96</f>
        <v>3287.6497354200001</v>
      </c>
      <c r="F96" s="43">
        <v>5245.3856458</v>
      </c>
      <c r="G96" s="43">
        <v>2154.7637767299998</v>
      </c>
      <c r="H96" s="43">
        <v>2081.8063293099999</v>
      </c>
      <c r="I96" s="43">
        <v>1008.81553976</v>
      </c>
      <c r="J96" s="43">
        <v>2474.84475251</v>
      </c>
      <c r="K96" s="43">
        <v>25.454539950000001</v>
      </c>
      <c r="L96" s="43">
        <v>170.5560169</v>
      </c>
      <c r="M96" s="43">
        <v>2278.8341956600002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7854.8962791800004</v>
      </c>
      <c r="C97" s="43">
        <f t="shared" ref="C97" si="91">G97+K97</f>
        <v>2262.6387989</v>
      </c>
      <c r="D97" s="43">
        <f t="shared" ref="D97" si="92">H97+L97</f>
        <v>2348.7991400999999</v>
      </c>
      <c r="E97" s="43">
        <f t="shared" ref="E97" si="93">I97+M97</f>
        <v>3243.4583401800001</v>
      </c>
      <c r="F97" s="43">
        <v>5433.9895470600004</v>
      </c>
      <c r="G97" s="43">
        <v>2236.52140607</v>
      </c>
      <c r="H97" s="43">
        <v>2184.2180567099999</v>
      </c>
      <c r="I97" s="43">
        <v>1013.25008428</v>
      </c>
      <c r="J97" s="43">
        <v>2420.90673212</v>
      </c>
      <c r="K97" s="43">
        <v>26.11739283</v>
      </c>
      <c r="L97" s="43">
        <v>164.58108339</v>
      </c>
      <c r="M97" s="43">
        <v>2230.2082559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8051.1021171100001</v>
      </c>
      <c r="C98" s="43">
        <f t="shared" ref="C98" si="94">G98+K98</f>
        <v>2286.03706397</v>
      </c>
      <c r="D98" s="43">
        <f t="shared" ref="D98" si="95">H98+L98</f>
        <v>2433.9581466</v>
      </c>
      <c r="E98" s="43">
        <f t="shared" ref="E98" si="96">I98+M98</f>
        <v>3331.1069065400002</v>
      </c>
      <c r="F98" s="43">
        <v>5526.6785093999997</v>
      </c>
      <c r="G98" s="43">
        <v>2256.6966689800001</v>
      </c>
      <c r="H98" s="43">
        <v>2252.44904984</v>
      </c>
      <c r="I98" s="43">
        <v>1017.53279058</v>
      </c>
      <c r="J98" s="43">
        <v>2524.4236077099999</v>
      </c>
      <c r="K98" s="43">
        <v>29.34039499</v>
      </c>
      <c r="L98" s="43">
        <v>181.50909676000001</v>
      </c>
      <c r="M98" s="43">
        <v>2313.5741159600002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8217.9874418700001</v>
      </c>
      <c r="C99" s="43">
        <f t="shared" ref="C99" si="97">G99+K99</f>
        <v>2384.6623691300001</v>
      </c>
      <c r="D99" s="43">
        <f t="shared" ref="D99" si="98">H99+L99</f>
        <v>2545.8449105899999</v>
      </c>
      <c r="E99" s="43">
        <f t="shared" ref="E99" si="99">I99+M99</f>
        <v>3287.4801621500001</v>
      </c>
      <c r="F99" s="43">
        <v>5731.12007472</v>
      </c>
      <c r="G99" s="43">
        <v>2355.7850077200001</v>
      </c>
      <c r="H99" s="43">
        <v>2358.23822109</v>
      </c>
      <c r="I99" s="43">
        <v>1017.09684591</v>
      </c>
      <c r="J99" s="43">
        <v>2486.8673671500001</v>
      </c>
      <c r="K99" s="43">
        <v>28.877361409999999</v>
      </c>
      <c r="L99" s="43">
        <v>187.60668949999999</v>
      </c>
      <c r="M99" s="43">
        <v>2270.3833162400001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8254.4237769600004</v>
      </c>
      <c r="C100" s="43">
        <f t="shared" ref="C100" si="100">G100+K100</f>
        <v>2373.2941408399997</v>
      </c>
      <c r="D100" s="43">
        <f t="shared" ref="D100" si="101">H100+L100</f>
        <v>2603.3585700899998</v>
      </c>
      <c r="E100" s="43">
        <f t="shared" ref="E100" si="102">I100+M100</f>
        <v>3277.7710660299999</v>
      </c>
      <c r="F100" s="43">
        <v>5787.2650133500001</v>
      </c>
      <c r="G100" s="43">
        <v>2344.1492620899999</v>
      </c>
      <c r="H100" s="43">
        <v>2416.7603267999998</v>
      </c>
      <c r="I100" s="43">
        <v>1026.35542446</v>
      </c>
      <c r="J100" s="43">
        <v>2467.1587636099998</v>
      </c>
      <c r="K100" s="43">
        <v>29.14487875</v>
      </c>
      <c r="L100" s="43">
        <v>186.59824329</v>
      </c>
      <c r="M100" s="43">
        <v>2251.4156415699999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8457.0159049199992</v>
      </c>
      <c r="C101" s="43">
        <f t="shared" ref="C101" si="103">G101+K101</f>
        <v>2459.5443104599999</v>
      </c>
      <c r="D101" s="43">
        <f t="shared" ref="D101" si="104">H101+L101</f>
        <v>2708.76913586</v>
      </c>
      <c r="E101" s="43">
        <f t="shared" ref="E101" si="105">I101+M101</f>
        <v>3288.7024585999998</v>
      </c>
      <c r="F101" s="43">
        <v>5969.7041770400001</v>
      </c>
      <c r="G101" s="43">
        <v>2430.1590541099999</v>
      </c>
      <c r="H101" s="43">
        <v>2518.8719389500002</v>
      </c>
      <c r="I101" s="43">
        <v>1020.67318398</v>
      </c>
      <c r="J101" s="43">
        <v>2487.31172788</v>
      </c>
      <c r="K101" s="43">
        <v>29.385256349999999</v>
      </c>
      <c r="L101" s="43">
        <v>189.89719690999999</v>
      </c>
      <c r="M101" s="43">
        <v>2268.0292746199998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9019.8011457699995</v>
      </c>
      <c r="C102" s="43">
        <f t="shared" ref="C102" si="106">G102+K102</f>
        <v>2576.0172393600001</v>
      </c>
      <c r="D102" s="43">
        <f t="shared" ref="D102" si="107">H102+L102</f>
        <v>2852.0202053200001</v>
      </c>
      <c r="E102" s="43">
        <f t="shared" ref="E102" si="108">I102+M102</f>
        <v>3591.7637010899998</v>
      </c>
      <c r="F102" s="43">
        <v>6211.8077573500004</v>
      </c>
      <c r="G102" s="43">
        <v>2545.8763890700002</v>
      </c>
      <c r="H102" s="43">
        <v>2629.3835807800001</v>
      </c>
      <c r="I102" s="43">
        <v>1036.5477874999999</v>
      </c>
      <c r="J102" s="43">
        <v>2807.99338842</v>
      </c>
      <c r="K102" s="43">
        <v>30.140850289999999</v>
      </c>
      <c r="L102" s="43">
        <v>222.63662454000001</v>
      </c>
      <c r="M102" s="43">
        <v>2555.2159135900001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9068.6641878600003</v>
      </c>
      <c r="C103" s="43">
        <f t="shared" ref="C103" si="109">G103+K103</f>
        <v>2592.0526782400002</v>
      </c>
      <c r="D103" s="43">
        <f t="shared" ref="D103" si="110">H103+L103</f>
        <v>2918.1542226199999</v>
      </c>
      <c r="E103" s="43">
        <f t="shared" ref="E103" si="111">I103+M103</f>
        <v>3558.4572870000002</v>
      </c>
      <c r="F103" s="43">
        <v>6323.3326795599996</v>
      </c>
      <c r="G103" s="43">
        <v>2572.89485784</v>
      </c>
      <c r="H103" s="43">
        <v>2698.18441725</v>
      </c>
      <c r="I103" s="43">
        <v>1052.2534044700001</v>
      </c>
      <c r="J103" s="43">
        <v>2745.3315083000002</v>
      </c>
      <c r="K103" s="43">
        <v>19.157820399999999</v>
      </c>
      <c r="L103" s="43">
        <v>219.96980536999999</v>
      </c>
      <c r="M103" s="43">
        <v>2506.2038825300001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9110.4141546299998</v>
      </c>
      <c r="C104" s="43">
        <f t="shared" ref="C104" si="112">G104+K104</f>
        <v>2684.9373839000004</v>
      </c>
      <c r="D104" s="43">
        <f t="shared" ref="D104" si="113">H104+L104</f>
        <v>2990.5858177</v>
      </c>
      <c r="E104" s="43">
        <f t="shared" ref="E104" si="114">I104+M104</f>
        <v>3434.8909530299998</v>
      </c>
      <c r="F104" s="43">
        <v>6471.0984337399996</v>
      </c>
      <c r="G104" s="43">
        <v>2665.9815861400002</v>
      </c>
      <c r="H104" s="43">
        <v>2773.7743289599998</v>
      </c>
      <c r="I104" s="43">
        <v>1031.34251864</v>
      </c>
      <c r="J104" s="43">
        <v>2639.3157208900002</v>
      </c>
      <c r="K104" s="43">
        <v>18.955797759999999</v>
      </c>
      <c r="L104" s="43">
        <v>216.81148873999999</v>
      </c>
      <c r="M104" s="43">
        <v>2403.5484343899998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9273.6993498600004</v>
      </c>
      <c r="C105" s="43">
        <f t="shared" ref="C105" si="115">G105+K105</f>
        <v>2756.58664056</v>
      </c>
      <c r="D105" s="43">
        <f t="shared" ref="D105" si="116">H105+L105</f>
        <v>3079.6127154599999</v>
      </c>
      <c r="E105" s="43">
        <f t="shared" ref="E105" si="117">I105+M105</f>
        <v>3437.4999938399997</v>
      </c>
      <c r="F105" s="43">
        <v>6619.8514128300003</v>
      </c>
      <c r="G105" s="43">
        <v>2737.84299573</v>
      </c>
      <c r="H105" s="43">
        <v>2857.48849913</v>
      </c>
      <c r="I105" s="43">
        <v>1024.5199179700001</v>
      </c>
      <c r="J105" s="43">
        <v>2653.8479370300001</v>
      </c>
      <c r="K105" s="43">
        <v>18.743644830000001</v>
      </c>
      <c r="L105" s="43">
        <v>222.12421633</v>
      </c>
      <c r="M105" s="43">
        <v>2412.9800758699998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8917.2414212799995</v>
      </c>
      <c r="C106" s="43">
        <f t="shared" ref="C106" si="118">G106+K106</f>
        <v>2726.3449725300002</v>
      </c>
      <c r="D106" s="43">
        <f t="shared" ref="D106" si="119">H106+L106</f>
        <v>3121.8974852199999</v>
      </c>
      <c r="E106" s="43">
        <f t="shared" ref="E106" si="120">I106+M106</f>
        <v>3068.9989635300003</v>
      </c>
      <c r="F106" s="43">
        <v>6607.7717169899997</v>
      </c>
      <c r="G106" s="43">
        <v>2706.62287857</v>
      </c>
      <c r="H106" s="43">
        <v>2897.18111576</v>
      </c>
      <c r="I106" s="43">
        <v>1003.96772266</v>
      </c>
      <c r="J106" s="43">
        <v>2309.4697042900002</v>
      </c>
      <c r="K106" s="43">
        <v>19.722093959999999</v>
      </c>
      <c r="L106" s="43">
        <v>224.71636946000001</v>
      </c>
      <c r="M106" s="43">
        <v>2065.0312408700001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9055.3084731700001</v>
      </c>
      <c r="C107" s="43">
        <f t="shared" ref="C107" si="121">G107+K107</f>
        <v>2778.9941006599997</v>
      </c>
      <c r="D107" s="43">
        <f t="shared" ref="D107" si="122">H107+L107</f>
        <v>3219.6453261500001</v>
      </c>
      <c r="E107" s="43">
        <f t="shared" ref="E107" si="123">I107+M107</f>
        <v>3056.6690463599998</v>
      </c>
      <c r="F107" s="43">
        <v>6748.4324655800001</v>
      </c>
      <c r="G107" s="43">
        <v>2759.6046799699998</v>
      </c>
      <c r="H107" s="43">
        <v>2988.3292776399999</v>
      </c>
      <c r="I107" s="43">
        <v>1000.49850797</v>
      </c>
      <c r="J107" s="43">
        <v>2306.87600759</v>
      </c>
      <c r="K107" s="43">
        <v>19.389420690000001</v>
      </c>
      <c r="L107" s="43">
        <v>231.31604851</v>
      </c>
      <c r="M107" s="43">
        <v>2056.1705383899998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9133.7045900800003</v>
      </c>
      <c r="C108" s="43">
        <f t="shared" ref="C108" si="124">G108+K108</f>
        <v>2836.3175766300001</v>
      </c>
      <c r="D108" s="43">
        <f t="shared" ref="D108" si="125">H108+L108</f>
        <v>3313.4403197499996</v>
      </c>
      <c r="E108" s="43">
        <f t="shared" ref="E108" si="126">I108+M108</f>
        <v>2983.9466936999997</v>
      </c>
      <c r="F108" s="43">
        <v>6911.7127015100004</v>
      </c>
      <c r="G108" s="43">
        <v>2819.9859782799999</v>
      </c>
      <c r="H108" s="43">
        <v>3084.7063974399998</v>
      </c>
      <c r="I108" s="43">
        <v>1007.02032579</v>
      </c>
      <c r="J108" s="43">
        <v>2221.9918885699999</v>
      </c>
      <c r="K108" s="43">
        <v>16.33159835</v>
      </c>
      <c r="L108" s="43">
        <v>228.73392231</v>
      </c>
      <c r="M108" s="43">
        <v>1976.92636791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9405.33696108</v>
      </c>
      <c r="C109" s="43">
        <f t="shared" ref="C109" si="127">G109+K109</f>
        <v>3172.5351807100001</v>
      </c>
      <c r="D109" s="43">
        <f t="shared" ref="D109" si="128">H109+L109</f>
        <v>3328.8368068999998</v>
      </c>
      <c r="E109" s="43">
        <f t="shared" ref="E109" si="129">I109+M109</f>
        <v>2903.9649734700001</v>
      </c>
      <c r="F109" s="43">
        <v>7166.9721129999998</v>
      </c>
      <c r="G109" s="43">
        <v>3097.5628548300001</v>
      </c>
      <c r="H109" s="43">
        <v>3097.1794056700001</v>
      </c>
      <c r="I109" s="43">
        <v>972.22985249999999</v>
      </c>
      <c r="J109" s="43">
        <v>2238.3648480799998</v>
      </c>
      <c r="K109" s="43">
        <v>74.97232588</v>
      </c>
      <c r="L109" s="43">
        <v>231.65740123</v>
      </c>
      <c r="M109" s="43">
        <v>1931.73512097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9491.4854737599999</v>
      </c>
      <c r="C110" s="43">
        <f t="shared" ref="C110" si="130">G110+K110</f>
        <v>2965.2481775899996</v>
      </c>
      <c r="D110" s="43">
        <f t="shared" ref="D110" si="131">H110+L110</f>
        <v>3608.6114286100001</v>
      </c>
      <c r="E110" s="43">
        <f t="shared" ref="E110" si="132">I110+M110</f>
        <v>2917.6258675600002</v>
      </c>
      <c r="F110" s="43">
        <v>7323.8251382600001</v>
      </c>
      <c r="G110" s="43">
        <v>2929.4289857499998</v>
      </c>
      <c r="H110" s="43">
        <v>3376.9445952999999</v>
      </c>
      <c r="I110" s="43">
        <v>1017.45155721</v>
      </c>
      <c r="J110" s="43">
        <v>2167.6603355000002</v>
      </c>
      <c r="K110" s="43">
        <v>35.819191840000002</v>
      </c>
      <c r="L110" s="43">
        <v>231.66683330999999</v>
      </c>
      <c r="M110" s="43">
        <v>1900.17431035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9739.4672144899996</v>
      </c>
      <c r="C111" s="43">
        <f t="shared" ref="C111" si="133">G111+K111</f>
        <v>3071.5639412200003</v>
      </c>
      <c r="D111" s="43">
        <f t="shared" ref="D111" si="134">H111+L111</f>
        <v>3750.5095206400001</v>
      </c>
      <c r="E111" s="43">
        <f t="shared" ref="E111" si="135">I111+M111</f>
        <v>2917.3937526300001</v>
      </c>
      <c r="F111" s="43">
        <v>7568.40041045</v>
      </c>
      <c r="G111" s="43">
        <v>3035.1240183300001</v>
      </c>
      <c r="H111" s="43">
        <v>3514.9487564800002</v>
      </c>
      <c r="I111" s="43">
        <v>1018.32763564</v>
      </c>
      <c r="J111" s="43">
        <v>2171.0668040400001</v>
      </c>
      <c r="K111" s="43">
        <v>36.439922889999998</v>
      </c>
      <c r="L111" s="43">
        <v>235.56076415999999</v>
      </c>
      <c r="M111" s="43">
        <v>1899.06611699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9288.1323621200008</v>
      </c>
      <c r="C112" s="43">
        <f t="shared" ref="C112" si="136">G112+K112</f>
        <v>3131.7499316900003</v>
      </c>
      <c r="D112" s="43">
        <f t="shared" ref="D112" si="137">H112+L112</f>
        <v>3746.7903773600001</v>
      </c>
      <c r="E112" s="43">
        <f t="shared" ref="E112" si="138">I112+M112</f>
        <v>2409.59205307</v>
      </c>
      <c r="F112" s="43">
        <v>7589.3035693299998</v>
      </c>
      <c r="G112" s="43">
        <v>3096.0584052300001</v>
      </c>
      <c r="H112" s="43">
        <v>3524.0035855400001</v>
      </c>
      <c r="I112" s="43">
        <v>969.24157855999999</v>
      </c>
      <c r="J112" s="43">
        <v>1698.8287927900001</v>
      </c>
      <c r="K112" s="43">
        <v>35.691526459999999</v>
      </c>
      <c r="L112" s="43">
        <v>222.78679181999999</v>
      </c>
      <c r="M112" s="43">
        <v>1440.3504745099999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9419.5236057999991</v>
      </c>
      <c r="C113" s="43">
        <f t="shared" ref="C113" si="139">G113+K113</f>
        <v>3215.7589876400002</v>
      </c>
      <c r="D113" s="43">
        <f t="shared" ref="D113" si="140">H113+L113</f>
        <v>3870.1277892899998</v>
      </c>
      <c r="E113" s="43">
        <f t="shared" ref="E113" si="141">I113+M113</f>
        <v>2333.63682887</v>
      </c>
      <c r="F113" s="43">
        <v>7823.44118936</v>
      </c>
      <c r="G113" s="43">
        <v>3185.0056466400001</v>
      </c>
      <c r="H113" s="43">
        <v>3660.25618687</v>
      </c>
      <c r="I113" s="43">
        <v>978.17935584999998</v>
      </c>
      <c r="J113" s="43">
        <v>1596.0824164400001</v>
      </c>
      <c r="K113" s="43">
        <v>30.753340999999999</v>
      </c>
      <c r="L113" s="43">
        <v>209.87160241999999</v>
      </c>
      <c r="M113" s="43">
        <v>1355.45747302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9645.1589003000008</v>
      </c>
      <c r="C114" s="43">
        <f t="shared" ref="C114" si="142">G114+K114</f>
        <v>3254.5257760999998</v>
      </c>
      <c r="D114" s="43">
        <f t="shared" ref="D114" si="143">H114+L114</f>
        <v>4044.7966892599998</v>
      </c>
      <c r="E114" s="43">
        <f t="shared" ref="E114" si="144">I114+M114</f>
        <v>2345.8364349399999</v>
      </c>
      <c r="F114" s="43">
        <v>8036.8661806</v>
      </c>
      <c r="G114" s="43">
        <v>3223.5254936599999</v>
      </c>
      <c r="H114" s="43">
        <v>3830.43648687</v>
      </c>
      <c r="I114" s="43">
        <v>982.90420007</v>
      </c>
      <c r="J114" s="43">
        <v>1608.2927196999999</v>
      </c>
      <c r="K114" s="43">
        <v>31.000282439999999</v>
      </c>
      <c r="L114" s="43">
        <v>214.36020239000001</v>
      </c>
      <c r="M114" s="43">
        <v>1362.93223487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9734.5971204500001</v>
      </c>
      <c r="C115" s="43">
        <f t="shared" ref="C115" si="145">G115+K115</f>
        <v>3288.5309043900002</v>
      </c>
      <c r="D115" s="43">
        <f t="shared" ref="D115" si="146">H115+L115</f>
        <v>4152.3568879799996</v>
      </c>
      <c r="E115" s="43">
        <f t="shared" ref="E115" si="147">I115+M115</f>
        <v>2293.70932808</v>
      </c>
      <c r="F115" s="43">
        <v>8198.3599694900004</v>
      </c>
      <c r="G115" s="43">
        <v>3258.70110411</v>
      </c>
      <c r="H115" s="43">
        <v>3938.3689081299999</v>
      </c>
      <c r="I115" s="43">
        <v>1001.28995725</v>
      </c>
      <c r="J115" s="43">
        <v>1536.23715096</v>
      </c>
      <c r="K115" s="43">
        <v>29.829800280000001</v>
      </c>
      <c r="L115" s="43">
        <v>213.98797984999999</v>
      </c>
      <c r="M115" s="43">
        <v>1292.4193708299999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9985.1013577899994</v>
      </c>
      <c r="C116" s="43">
        <f t="shared" ref="C116" si="148">G116+K116</f>
        <v>3296.2117229999999</v>
      </c>
      <c r="D116" s="43">
        <f t="shared" ref="D116" si="149">H116+L116</f>
        <v>4285.76455618</v>
      </c>
      <c r="E116" s="43">
        <f t="shared" ref="E116" si="150">I116+M116</f>
        <v>2403.1250786099999</v>
      </c>
      <c r="F116" s="43">
        <v>8392.7342217400001</v>
      </c>
      <c r="G116" s="43">
        <v>3266.09270578</v>
      </c>
      <c r="H116" s="43">
        <v>4056.7175702</v>
      </c>
      <c r="I116" s="43">
        <v>1069.9239457599999</v>
      </c>
      <c r="J116" s="43">
        <v>1592.36713605</v>
      </c>
      <c r="K116" s="43">
        <v>30.11901722</v>
      </c>
      <c r="L116" s="43">
        <v>229.04698597999999</v>
      </c>
      <c r="M116" s="43">
        <v>1333.20113285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10032.407367330001</v>
      </c>
      <c r="C117" s="43">
        <f t="shared" ref="C117" si="151">G117+K117</f>
        <v>3328.6435588999998</v>
      </c>
      <c r="D117" s="43">
        <f t="shared" ref="D117" si="152">H117+L117</f>
        <v>4357.7602838399998</v>
      </c>
      <c r="E117" s="43">
        <f t="shared" ref="E117" si="153">I117+M117</f>
        <v>2346.0035245899999</v>
      </c>
      <c r="F117" s="43">
        <v>8512.9150489299991</v>
      </c>
      <c r="G117" s="43">
        <v>3299.3805417799999</v>
      </c>
      <c r="H117" s="43">
        <v>4138.2028868899997</v>
      </c>
      <c r="I117" s="43">
        <v>1075.3316202599999</v>
      </c>
      <c r="J117" s="43">
        <v>1519.4923183999999</v>
      </c>
      <c r="K117" s="43">
        <v>29.263017120000001</v>
      </c>
      <c r="L117" s="43">
        <v>219.55739695</v>
      </c>
      <c r="M117" s="43">
        <v>1270.67190433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10044.42057172</v>
      </c>
      <c r="C118" s="43">
        <f t="shared" ref="C118" si="154">G118+K118</f>
        <v>3374.6107653199997</v>
      </c>
      <c r="D118" s="43">
        <f t="shared" ref="D118" si="155">H118+L118</f>
        <v>4401.39334005</v>
      </c>
      <c r="E118" s="43">
        <f t="shared" ref="E118" si="156">I118+M118</f>
        <v>2268.4164663500001</v>
      </c>
      <c r="F118" s="43">
        <v>8579.0801754900003</v>
      </c>
      <c r="G118" s="43">
        <v>3345.5962937099998</v>
      </c>
      <c r="H118" s="43">
        <v>4186.1577673199999</v>
      </c>
      <c r="I118" s="43">
        <v>1047.3261144600001</v>
      </c>
      <c r="J118" s="43">
        <v>1465.3403962299999</v>
      </c>
      <c r="K118" s="43">
        <v>29.014471610000001</v>
      </c>
      <c r="L118" s="43">
        <v>215.23557273</v>
      </c>
      <c r="M118" s="43">
        <v>1221.09035189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10213.925090729999</v>
      </c>
      <c r="C119" s="43">
        <f t="shared" ref="C119" si="157">G119+K119</f>
        <v>3401.0371316199999</v>
      </c>
      <c r="D119" s="43">
        <f t="shared" ref="D119" si="158">H119+L119</f>
        <v>4473.9058521200004</v>
      </c>
      <c r="E119" s="43">
        <f t="shared" ref="E119" si="159">I119+M119</f>
        <v>2338.9821069899999</v>
      </c>
      <c r="F119" s="43">
        <v>8662.5673781299993</v>
      </c>
      <c r="G119" s="43">
        <v>3362.7198077799999</v>
      </c>
      <c r="H119" s="43">
        <v>4250.8733051500003</v>
      </c>
      <c r="I119" s="43">
        <v>1048.9742652</v>
      </c>
      <c r="J119" s="43">
        <v>1551.3577126</v>
      </c>
      <c r="K119" s="43">
        <v>38.31732384</v>
      </c>
      <c r="L119" s="43">
        <v>223.03254697</v>
      </c>
      <c r="M119" s="43">
        <v>1290.0078417899999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10294.259034479999</v>
      </c>
      <c r="C120" s="43">
        <f t="shared" ref="C120" si="160">G120+K120</f>
        <v>3442.3159805199998</v>
      </c>
      <c r="D120" s="43">
        <f t="shared" ref="D120" si="161">H120+L120</f>
        <v>4547.6390816200001</v>
      </c>
      <c r="E120" s="43">
        <f t="shared" ref="E120" si="162">I120+M120</f>
        <v>2304.3039723399997</v>
      </c>
      <c r="F120" s="43">
        <v>8771.0645401000002</v>
      </c>
      <c r="G120" s="43">
        <v>3404.2102099399999</v>
      </c>
      <c r="H120" s="43">
        <v>4326.8251174500001</v>
      </c>
      <c r="I120" s="43">
        <v>1040.0292127099999</v>
      </c>
      <c r="J120" s="43">
        <v>1523.1944943799999</v>
      </c>
      <c r="K120" s="43">
        <v>38.105770579999998</v>
      </c>
      <c r="L120" s="43">
        <v>220.81396416999999</v>
      </c>
      <c r="M120" s="43">
        <v>1264.2747596300001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10517.377196330001</v>
      </c>
      <c r="C121" s="43">
        <f t="shared" ref="C121" si="163">G121+K121</f>
        <v>3483.6102839200003</v>
      </c>
      <c r="D121" s="43">
        <f t="shared" ref="D121" si="164">H121+L121</f>
        <v>4586.1689836799997</v>
      </c>
      <c r="E121" s="43">
        <f t="shared" ref="E121" si="165">I121+M121</f>
        <v>2447.5979287299997</v>
      </c>
      <c r="F121" s="43">
        <v>8784.1578823899999</v>
      </c>
      <c r="G121" s="43">
        <v>3439.5552468300002</v>
      </c>
      <c r="H121" s="43">
        <v>4330.7440934599999</v>
      </c>
      <c r="I121" s="43">
        <v>1013.8585421</v>
      </c>
      <c r="J121" s="43">
        <v>1733.2193139399999</v>
      </c>
      <c r="K121" s="43">
        <v>44.055037089999999</v>
      </c>
      <c r="L121" s="43">
        <v>255.42489022000001</v>
      </c>
      <c r="M121" s="43">
        <v>1433.7393866299999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10199.30641908</v>
      </c>
      <c r="C122" s="43">
        <f t="shared" ref="C122" si="166">G122+K122</f>
        <v>3283.9321741799999</v>
      </c>
      <c r="D122" s="43">
        <f t="shared" ref="D122" si="167">H122+L122</f>
        <v>4484.1848644299998</v>
      </c>
      <c r="E122" s="43">
        <f t="shared" ref="E122" si="168">I122+M122</f>
        <v>2431.1893804700003</v>
      </c>
      <c r="F122" s="43">
        <v>8518.8805742799996</v>
      </c>
      <c r="G122" s="43">
        <v>3243.2571008599998</v>
      </c>
      <c r="H122" s="43">
        <v>4236.5349367999997</v>
      </c>
      <c r="I122" s="43">
        <v>1039.08853662</v>
      </c>
      <c r="J122" s="43">
        <v>1680.4258448</v>
      </c>
      <c r="K122" s="43">
        <v>40.675073320000003</v>
      </c>
      <c r="L122" s="43">
        <v>247.64992763000001</v>
      </c>
      <c r="M122" s="43">
        <v>1392.10084385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10178.774050780001</v>
      </c>
      <c r="C123" s="43">
        <f t="shared" ref="C123" si="169">G123+K123</f>
        <v>3321.1052531200003</v>
      </c>
      <c r="D123" s="43">
        <f t="shared" ref="D123" si="170">H123+L123</f>
        <v>4476.5786993399997</v>
      </c>
      <c r="E123" s="43">
        <f t="shared" ref="E123" si="171">I123+M123</f>
        <v>2381.0900983199999</v>
      </c>
      <c r="F123" s="43">
        <v>8500.2016561700002</v>
      </c>
      <c r="G123" s="43">
        <v>3279.8875307500002</v>
      </c>
      <c r="H123" s="43">
        <v>4224.3674951200001</v>
      </c>
      <c r="I123" s="43">
        <v>995.94663030000004</v>
      </c>
      <c r="J123" s="43">
        <v>1678.5723946099999</v>
      </c>
      <c r="K123" s="43">
        <v>41.217722369999997</v>
      </c>
      <c r="L123" s="43">
        <v>252.21120422000001</v>
      </c>
      <c r="M123" s="43">
        <v>1385.14346802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10210.587796690001</v>
      </c>
      <c r="C124" s="43">
        <f t="shared" ref="C124" si="172">G124+K124</f>
        <v>3334.3929716000002</v>
      </c>
      <c r="D124" s="43">
        <f t="shared" ref="D124" si="173">H124+L124</f>
        <v>4505.22896236</v>
      </c>
      <c r="E124" s="43">
        <f t="shared" ref="E124" si="174">I124+M124</f>
        <v>2370.96586273</v>
      </c>
      <c r="F124" s="43">
        <v>8533.6995023300005</v>
      </c>
      <c r="G124" s="43">
        <v>3292.60245824</v>
      </c>
      <c r="H124" s="43">
        <v>4250.7869302500003</v>
      </c>
      <c r="I124" s="43">
        <v>990.31011383999999</v>
      </c>
      <c r="J124" s="43">
        <v>1676.8882943599999</v>
      </c>
      <c r="K124" s="43">
        <v>41.790513359999998</v>
      </c>
      <c r="L124" s="43">
        <v>254.44203211000001</v>
      </c>
      <c r="M124" s="43">
        <v>1380.65574889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10384.564900609999</v>
      </c>
      <c r="C125" s="43">
        <f t="shared" ref="C125" si="175">G125+K125</f>
        <v>3345.7662972100002</v>
      </c>
      <c r="D125" s="43">
        <f t="shared" ref="D125" si="176">H125+L125</f>
        <v>4599.49096448</v>
      </c>
      <c r="E125" s="43">
        <f t="shared" ref="E125" si="177">I125+M125</f>
        <v>2439.30763892</v>
      </c>
      <c r="F125" s="43">
        <v>8640.8839542799997</v>
      </c>
      <c r="G125" s="43">
        <v>3300.9722993300002</v>
      </c>
      <c r="H125" s="43">
        <v>4327.0176633700003</v>
      </c>
      <c r="I125" s="43">
        <v>1012.89399158</v>
      </c>
      <c r="J125" s="43">
        <v>1743.6809463300001</v>
      </c>
      <c r="K125" s="43">
        <v>44.793997879999999</v>
      </c>
      <c r="L125" s="43">
        <v>272.47330111000002</v>
      </c>
      <c r="M125" s="43">
        <v>1426.4136473399999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10547.302210219999</v>
      </c>
      <c r="C126" s="43">
        <f t="shared" ref="C126" si="178">G126+K126</f>
        <v>3427.4541524699998</v>
      </c>
      <c r="D126" s="43">
        <f t="shared" ref="D126" si="179">H126+L126</f>
        <v>4674.22155544</v>
      </c>
      <c r="E126" s="43">
        <f t="shared" ref="E126" si="180">I126+M126</f>
        <v>2445.62650231</v>
      </c>
      <c r="F126" s="43">
        <v>8815.7262828000003</v>
      </c>
      <c r="G126" s="43">
        <v>3383.5489345699998</v>
      </c>
      <c r="H126" s="43">
        <v>4398.2909829199998</v>
      </c>
      <c r="I126" s="43">
        <v>1033.88636531</v>
      </c>
      <c r="J126" s="43">
        <v>1731.57592742</v>
      </c>
      <c r="K126" s="43">
        <v>43.905217899999997</v>
      </c>
      <c r="L126" s="43">
        <v>275.93057252</v>
      </c>
      <c r="M126" s="43">
        <v>1411.740137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10307.580988580001</v>
      </c>
      <c r="C127" s="43">
        <f t="shared" ref="C127" si="181">G127+K127</f>
        <v>3346.0223700000001</v>
      </c>
      <c r="D127" s="43">
        <f t="shared" ref="D127" si="182">H127+L127</f>
        <v>4569.1469531100001</v>
      </c>
      <c r="E127" s="43">
        <f t="shared" ref="E127" si="183">I127+M127</f>
        <v>2392.4116654700001</v>
      </c>
      <c r="F127" s="43">
        <v>8605.9611372599993</v>
      </c>
      <c r="G127" s="43">
        <v>3302.3801503</v>
      </c>
      <c r="H127" s="43">
        <v>4306.1564033100003</v>
      </c>
      <c r="I127" s="43">
        <v>997.42458365000005</v>
      </c>
      <c r="J127" s="43">
        <v>1701.61985132</v>
      </c>
      <c r="K127" s="43">
        <v>43.642219699999998</v>
      </c>
      <c r="L127" s="43">
        <v>262.9905498</v>
      </c>
      <c r="M127" s="43">
        <v>1394.98708182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10326.53371568</v>
      </c>
      <c r="C128" s="43">
        <f t="shared" ref="C128" si="184">G128+K128</f>
        <v>3349.5487642100002</v>
      </c>
      <c r="D128" s="43">
        <f t="shared" ref="D128" si="185">H128+L128</f>
        <v>4582.0588896700001</v>
      </c>
      <c r="E128" s="43">
        <f t="shared" ref="E128" si="186">I128+M128</f>
        <v>2394.9260617999998</v>
      </c>
      <c r="F128" s="43">
        <v>8685.3398893400008</v>
      </c>
      <c r="G128" s="43">
        <v>3318.15818795</v>
      </c>
      <c r="H128" s="43">
        <v>4345.8090308800001</v>
      </c>
      <c r="I128" s="43">
        <v>1021.37267051</v>
      </c>
      <c r="J128" s="43">
        <v>1641.19382634</v>
      </c>
      <c r="K128" s="43">
        <v>31.39057626</v>
      </c>
      <c r="L128" s="43">
        <v>236.24985878999999</v>
      </c>
      <c r="M128" s="43">
        <v>1373.55339129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10433.137168220001</v>
      </c>
      <c r="C129" s="43">
        <f t="shared" ref="C129" si="187">G129+K129</f>
        <v>3436.5149294399998</v>
      </c>
      <c r="D129" s="43">
        <f t="shared" ref="D129" si="188">H129+L129</f>
        <v>4616.1398559700001</v>
      </c>
      <c r="E129" s="43">
        <f t="shared" ref="E129" si="189">I129+M129</f>
        <v>2380.4823828100002</v>
      </c>
      <c r="F129" s="43">
        <v>8829.0036858200001</v>
      </c>
      <c r="G129" s="43">
        <v>3405.6248986599999</v>
      </c>
      <c r="H129" s="43">
        <v>4385.7768040399997</v>
      </c>
      <c r="I129" s="43">
        <v>1037.6019831200001</v>
      </c>
      <c r="J129" s="43">
        <v>1604.1334824</v>
      </c>
      <c r="K129" s="43">
        <v>30.89003078</v>
      </c>
      <c r="L129" s="43">
        <v>230.36305193000001</v>
      </c>
      <c r="M129" s="43">
        <v>1342.8803996900001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10189.707204009999</v>
      </c>
      <c r="C130" s="43">
        <f t="shared" ref="C130" si="190">G130+K130</f>
        <v>3350.2460210300001</v>
      </c>
      <c r="D130" s="43">
        <f t="shared" ref="D130" si="191">H130+L130</f>
        <v>4497.2401956399999</v>
      </c>
      <c r="E130" s="43">
        <f t="shared" ref="E130" si="192">I130+M130</f>
        <v>2342.2209873399997</v>
      </c>
      <c r="F130" s="43">
        <v>8687.3510113499997</v>
      </c>
      <c r="G130" s="43">
        <v>3329.0704932399999</v>
      </c>
      <c r="H130" s="43">
        <v>4278.6238138299996</v>
      </c>
      <c r="I130" s="43">
        <v>1079.65670428</v>
      </c>
      <c r="J130" s="43">
        <v>1502.35619266</v>
      </c>
      <c r="K130" s="43">
        <v>21.17552779</v>
      </c>
      <c r="L130" s="43">
        <v>218.61638181000001</v>
      </c>
      <c r="M130" s="43">
        <v>1262.56428306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10221.019450039999</v>
      </c>
      <c r="C131" s="43">
        <f t="shared" ref="C131" si="193">G131+K131</f>
        <v>3369.6539757199998</v>
      </c>
      <c r="D131" s="43">
        <f t="shared" ref="D131" si="194">H131+L131</f>
        <v>4506.9573707700001</v>
      </c>
      <c r="E131" s="43">
        <f t="shared" ref="E131" si="195">I131+M131</f>
        <v>2344.4081035500003</v>
      </c>
      <c r="F131" s="43">
        <v>8733.7919883800005</v>
      </c>
      <c r="G131" s="43">
        <v>3348.5638093399998</v>
      </c>
      <c r="H131" s="43">
        <v>4296.3267267399997</v>
      </c>
      <c r="I131" s="43">
        <v>1088.9014523000001</v>
      </c>
      <c r="J131" s="43">
        <v>1487.22746166</v>
      </c>
      <c r="K131" s="43">
        <v>21.090166379999999</v>
      </c>
      <c r="L131" s="43">
        <v>210.63064403000001</v>
      </c>
      <c r="M131" s="43">
        <v>1255.50665125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10278.3092418</v>
      </c>
      <c r="C132" s="43">
        <f t="shared" ref="C132" si="196">G132+K132</f>
        <v>3419.3263028199999</v>
      </c>
      <c r="D132" s="43">
        <f t="shared" ref="D132" si="197">H132+L132</f>
        <v>4572.7693409900003</v>
      </c>
      <c r="E132" s="43">
        <f t="shared" ref="E132" si="198">I132+M132</f>
        <v>2286.2135979899999</v>
      </c>
      <c r="F132" s="43">
        <v>8867.8233261999994</v>
      </c>
      <c r="G132" s="43">
        <v>3398.41836448</v>
      </c>
      <c r="H132" s="43">
        <v>4365.5520875700004</v>
      </c>
      <c r="I132" s="43">
        <v>1103.8528741499999</v>
      </c>
      <c r="J132" s="43">
        <v>1410.4859156</v>
      </c>
      <c r="K132" s="43">
        <v>20.907938340000001</v>
      </c>
      <c r="L132" s="43">
        <v>207.21725341999999</v>
      </c>
      <c r="M132" s="43">
        <v>1182.36072384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10527.92802024</v>
      </c>
      <c r="C133" s="43">
        <f t="shared" ref="C133" si="199">G133+K133</f>
        <v>3520.8297421099996</v>
      </c>
      <c r="D133" s="43">
        <f t="shared" ref="D133" si="200">H133+L133</f>
        <v>4721.9847983500003</v>
      </c>
      <c r="E133" s="43">
        <f t="shared" ref="E133" si="201">I133+M133</f>
        <v>2285.1134797799996</v>
      </c>
      <c r="F133" s="43">
        <v>9128.1234387299992</v>
      </c>
      <c r="G133" s="43">
        <v>3500.0095580399998</v>
      </c>
      <c r="H133" s="43">
        <v>4516.4858381800004</v>
      </c>
      <c r="I133" s="43">
        <v>1111.6280425099999</v>
      </c>
      <c r="J133" s="43">
        <v>1399.8045815099999</v>
      </c>
      <c r="K133" s="43">
        <v>20.82018407</v>
      </c>
      <c r="L133" s="43">
        <v>205.49896017</v>
      </c>
      <c r="M133" s="43">
        <v>1173.4854372699999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10605.07065836</v>
      </c>
      <c r="C134" s="43">
        <f t="shared" ref="C134" si="202">G134+K134</f>
        <v>3544.2312985999997</v>
      </c>
      <c r="D134" s="43">
        <f t="shared" ref="D134" si="203">H134+L134</f>
        <v>4890.8804445799997</v>
      </c>
      <c r="E134" s="43">
        <f t="shared" ref="E134" si="204">I134+M134</f>
        <v>2169.9589151800001</v>
      </c>
      <c r="F134" s="43">
        <v>9387.0733428999993</v>
      </c>
      <c r="G134" s="43">
        <v>3524.1216039699998</v>
      </c>
      <c r="H134" s="43">
        <v>4708.3389426499998</v>
      </c>
      <c r="I134" s="43">
        <v>1154.6127962800001</v>
      </c>
      <c r="J134" s="43">
        <v>1217.99731546</v>
      </c>
      <c r="K134" s="43">
        <v>20.10969463</v>
      </c>
      <c r="L134" s="43">
        <v>182.54150193000001</v>
      </c>
      <c r="M134" s="43">
        <v>1015.3461189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10939.21846172</v>
      </c>
      <c r="C135" s="43">
        <f t="shared" ref="C135" si="205">G135+K135</f>
        <v>3683.28576346</v>
      </c>
      <c r="D135" s="43">
        <f t="shared" ref="D135" si="206">H135+L135</f>
        <v>5049.9690007600002</v>
      </c>
      <c r="E135" s="43">
        <f t="shared" ref="E135" si="207">I135+M135</f>
        <v>2205.9636975000003</v>
      </c>
      <c r="F135" s="43">
        <v>9726.7426211500006</v>
      </c>
      <c r="G135" s="43">
        <v>3663.3638144199999</v>
      </c>
      <c r="H135" s="43">
        <v>4869.8277234500001</v>
      </c>
      <c r="I135" s="43">
        <v>1193.5510832800001</v>
      </c>
      <c r="J135" s="43">
        <v>1212.4758405699999</v>
      </c>
      <c r="K135" s="43">
        <v>19.921949040000001</v>
      </c>
      <c r="L135" s="43">
        <v>180.14127730999999</v>
      </c>
      <c r="M135" s="43">
        <v>1012.41261422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11159.05167814</v>
      </c>
      <c r="C136" s="43">
        <f t="shared" ref="C136" si="208">G136+K136</f>
        <v>3779.0895999300001</v>
      </c>
      <c r="D136" s="43">
        <f t="shared" ref="D136" si="209">H136+L136</f>
        <v>5159.0501527500001</v>
      </c>
      <c r="E136" s="43">
        <f t="shared" ref="E136" si="210">I136+M136</f>
        <v>2220.91192546</v>
      </c>
      <c r="F136" s="43">
        <v>9979.66441433</v>
      </c>
      <c r="G136" s="43">
        <v>3759.4376711300001</v>
      </c>
      <c r="H136" s="43">
        <v>4982.1739438499999</v>
      </c>
      <c r="I136" s="43">
        <v>1238.05279935</v>
      </c>
      <c r="J136" s="43">
        <v>1179.3872638099999</v>
      </c>
      <c r="K136" s="43">
        <v>19.6519288</v>
      </c>
      <c r="L136" s="43">
        <v>176.87620889999999</v>
      </c>
      <c r="M136" s="43">
        <v>982.85912611000003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11417.327992840001</v>
      </c>
      <c r="C137" s="43">
        <f t="shared" ref="C137" si="211">G137+K137</f>
        <v>3858.1384509000004</v>
      </c>
      <c r="D137" s="43">
        <f t="shared" ref="D137" si="212">H137+L137</f>
        <v>5316.3361079599999</v>
      </c>
      <c r="E137" s="43">
        <f t="shared" ref="E137" si="213">I137+M137</f>
        <v>2242.8534339799999</v>
      </c>
      <c r="F137" s="43">
        <v>10269.245709090001</v>
      </c>
      <c r="G137" s="43">
        <v>3838.5561810600002</v>
      </c>
      <c r="H137" s="43">
        <v>5139.6095377800002</v>
      </c>
      <c r="I137" s="43">
        <v>1291.07999025</v>
      </c>
      <c r="J137" s="43">
        <v>1148.08228375</v>
      </c>
      <c r="K137" s="43">
        <v>19.582269839999999</v>
      </c>
      <c r="L137" s="43">
        <v>176.72657018000001</v>
      </c>
      <c r="M137" s="43">
        <v>951.77344373000005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11752.93484552</v>
      </c>
      <c r="C138" s="43">
        <f t="shared" ref="C138" si="214">G138+K138</f>
        <v>4025.30640193</v>
      </c>
      <c r="D138" s="43">
        <f t="shared" ref="D138" si="215">H138+L138</f>
        <v>5480.4759231400003</v>
      </c>
      <c r="E138" s="43">
        <f t="shared" ref="E138" si="216">I138+M138</f>
        <v>2247.1525204500003</v>
      </c>
      <c r="F138" s="43">
        <v>10629.417523460001</v>
      </c>
      <c r="G138" s="43">
        <v>4005.6890909099998</v>
      </c>
      <c r="H138" s="43">
        <v>5300.3057252400004</v>
      </c>
      <c r="I138" s="43">
        <v>1323.4227073100001</v>
      </c>
      <c r="J138" s="43">
        <v>1123.51732206</v>
      </c>
      <c r="K138" s="43">
        <v>19.617311019999999</v>
      </c>
      <c r="L138" s="43">
        <v>180.17019790000001</v>
      </c>
      <c r="M138" s="43">
        <v>923.72981314000003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11829.70617284</v>
      </c>
      <c r="C139" s="43">
        <f t="shared" ref="C139" si="217">G139+K139</f>
        <v>3897.8769826299999</v>
      </c>
      <c r="D139" s="43">
        <f t="shared" ref="D139" si="218">H139+L139</f>
        <v>5715.1144153499999</v>
      </c>
      <c r="E139" s="43">
        <f t="shared" ref="E139" si="219">I139+M139</f>
        <v>2216.71477486</v>
      </c>
      <c r="F139" s="43">
        <v>10777.364229639999</v>
      </c>
      <c r="G139" s="43">
        <v>3878.2180876100001</v>
      </c>
      <c r="H139" s="43">
        <v>5538.7130475200001</v>
      </c>
      <c r="I139" s="43">
        <v>1360.43309451</v>
      </c>
      <c r="J139" s="43">
        <v>1052.3419432000001</v>
      </c>
      <c r="K139" s="43">
        <v>19.658895019999999</v>
      </c>
      <c r="L139" s="43">
        <v>176.40136783</v>
      </c>
      <c r="M139" s="43">
        <v>856.28168034999999</v>
      </c>
      <c r="N139" s="43"/>
      <c r="O139" s="43"/>
      <c r="P139" s="43"/>
      <c r="Q139" s="43"/>
    </row>
    <row r="140" spans="1:17" collapsed="1">
      <c r="A140" s="13">
        <v>44470</v>
      </c>
      <c r="B140" s="43">
        <v>11959.77696444</v>
      </c>
      <c r="C140" s="43">
        <f t="shared" ref="C140" si="220">G140+K140</f>
        <v>3840.4551269799999</v>
      </c>
      <c r="D140" s="43">
        <f t="shared" ref="D140" si="221">H140+L140</f>
        <v>5824.9025609800001</v>
      </c>
      <c r="E140" s="43">
        <f t="shared" ref="E140" si="222">I140+M140</f>
        <v>2294.41927648</v>
      </c>
      <c r="F140" s="43">
        <v>10928.038653989999</v>
      </c>
      <c r="G140" s="43">
        <v>3821.1246159500001</v>
      </c>
      <c r="H140" s="43">
        <v>5640.7974203200001</v>
      </c>
      <c r="I140" s="43">
        <v>1466.11661772</v>
      </c>
      <c r="J140" s="43">
        <v>1031.73831045</v>
      </c>
      <c r="K140" s="43">
        <v>19.33051103</v>
      </c>
      <c r="L140" s="43">
        <v>184.10514065999999</v>
      </c>
      <c r="M140" s="43">
        <v>828.30265875999999</v>
      </c>
      <c r="N140" s="43"/>
      <c r="O140" s="43"/>
      <c r="P140" s="43"/>
      <c r="Q140" s="43"/>
    </row>
    <row r="141" spans="1:17">
      <c r="A141" s="13">
        <v>44501</v>
      </c>
      <c r="B141" s="43">
        <v>12157.02565236</v>
      </c>
      <c r="C141" s="43">
        <f t="shared" ref="C141" si="223">G141+K141</f>
        <v>4004.5436818399999</v>
      </c>
      <c r="D141" s="43">
        <f t="shared" ref="D141" si="224">H141+L141</f>
        <v>5967.5944452200001</v>
      </c>
      <c r="E141" s="43">
        <f t="shared" ref="E141" si="225">I141+M141</f>
        <v>2184.8875253000001</v>
      </c>
      <c r="F141" s="43">
        <v>11196.942189089999</v>
      </c>
      <c r="G141" s="43">
        <v>3985.2185302399998</v>
      </c>
      <c r="H141" s="43">
        <v>5764.2119563300002</v>
      </c>
      <c r="I141" s="43">
        <v>1447.51170252</v>
      </c>
      <c r="J141" s="43">
        <v>960.08346327000004</v>
      </c>
      <c r="K141" s="43">
        <v>19.325151600000002</v>
      </c>
      <c r="L141" s="43">
        <v>203.38248888999999</v>
      </c>
      <c r="M141" s="43">
        <v>737.37582278000002</v>
      </c>
      <c r="N141" s="43"/>
      <c r="O141" s="43"/>
      <c r="P141" s="43"/>
      <c r="Q141" s="43"/>
    </row>
    <row r="142" spans="1:17">
      <c r="A142" s="13">
        <v>44531</v>
      </c>
      <c r="B142" s="43">
        <v>12230.40330546</v>
      </c>
      <c r="C142" s="43">
        <f t="shared" ref="C142" si="226">G142+K142</f>
        <v>3974.8986214299998</v>
      </c>
      <c r="D142" s="43">
        <f t="shared" ref="D142" si="227">H142+L142</f>
        <v>6053.1453190499997</v>
      </c>
      <c r="E142" s="43">
        <f t="shared" ref="E142" si="228">I142+M142</f>
        <v>2202.35936498</v>
      </c>
      <c r="F142" s="43">
        <v>11293.56800076</v>
      </c>
      <c r="G142" s="43">
        <v>3955.18325237</v>
      </c>
      <c r="H142" s="43">
        <v>5849.5050738999998</v>
      </c>
      <c r="I142" s="43">
        <v>1488.8796744900001</v>
      </c>
      <c r="J142" s="43">
        <v>936.83530470000005</v>
      </c>
      <c r="K142" s="43">
        <v>19.71536906</v>
      </c>
      <c r="L142" s="43">
        <v>203.64024515</v>
      </c>
      <c r="M142" s="43">
        <v>713.47969049000005</v>
      </c>
      <c r="N142" s="43"/>
      <c r="O142" s="43"/>
      <c r="P142" s="43"/>
      <c r="Q142" s="43"/>
    </row>
    <row r="143" spans="1:17">
      <c r="A143" s="13">
        <v>44562</v>
      </c>
      <c r="B143" s="43">
        <v>12446.920753439999</v>
      </c>
      <c r="C143" s="43">
        <f t="shared" ref="C143" si="229">G143+K143</f>
        <v>4083.1004329000002</v>
      </c>
      <c r="D143" s="43">
        <f t="shared" ref="D143" si="230">H143+L143</f>
        <v>6136.4038948699999</v>
      </c>
      <c r="E143" s="43">
        <f t="shared" ref="E143" si="231">I143+M143</f>
        <v>2227.4164256699996</v>
      </c>
      <c r="F143" s="43">
        <v>11498.42071441</v>
      </c>
      <c r="G143" s="43">
        <v>4062.2889054000002</v>
      </c>
      <c r="H143" s="43">
        <v>5927.4147722899997</v>
      </c>
      <c r="I143" s="43">
        <v>1508.7170367199999</v>
      </c>
      <c r="J143" s="43">
        <v>948.50003903000004</v>
      </c>
      <c r="K143" s="43">
        <v>20.8115275</v>
      </c>
      <c r="L143" s="43">
        <v>208.98912257999999</v>
      </c>
      <c r="M143" s="43">
        <v>718.69938894999996</v>
      </c>
      <c r="N143" s="43"/>
      <c r="O143" s="43"/>
      <c r="P143" s="43"/>
      <c r="Q143" s="43"/>
    </row>
    <row r="144" spans="1:17">
      <c r="A144" s="13">
        <v>44593</v>
      </c>
      <c r="B144" s="43">
        <v>12677.551528219999</v>
      </c>
      <c r="C144" s="43">
        <f t="shared" ref="C144" si="232">G144+K144</f>
        <v>4206.3748318399994</v>
      </c>
      <c r="D144" s="43">
        <f t="shared" ref="D144" si="233">H144+L144</f>
        <v>6234.8017323800004</v>
      </c>
      <c r="E144" s="43">
        <f t="shared" ref="E144" si="234">I144+M144</f>
        <v>2236.3749640000001</v>
      </c>
      <c r="F144" s="43">
        <v>11739.6896937</v>
      </c>
      <c r="G144" s="43">
        <v>4185.6283616399996</v>
      </c>
      <c r="H144" s="43">
        <v>6021.1759369900001</v>
      </c>
      <c r="I144" s="43">
        <v>1532.88539507</v>
      </c>
      <c r="J144" s="43">
        <v>937.86183452</v>
      </c>
      <c r="K144" s="43">
        <v>20.746470200000001</v>
      </c>
      <c r="L144" s="43">
        <v>213.62579539000001</v>
      </c>
      <c r="M144" s="43">
        <v>703.48956893000002</v>
      </c>
      <c r="N144" s="43"/>
      <c r="O144" s="43"/>
      <c r="P144" s="43"/>
      <c r="Q144" s="43"/>
    </row>
    <row r="145" spans="1:17">
      <c r="A145" s="13">
        <v>44621</v>
      </c>
      <c r="B145" s="43">
        <v>12450.9395955</v>
      </c>
      <c r="C145" s="43">
        <f t="shared" ref="C145" si="235">G145+K145</f>
        <v>4027.49897418</v>
      </c>
      <c r="D145" s="43">
        <f t="shared" ref="D145" si="236">H145+L145</f>
        <v>6191.0973348099997</v>
      </c>
      <c r="E145" s="43">
        <f t="shared" ref="E145" si="237">I145+M145</f>
        <v>2232.3432865100003</v>
      </c>
      <c r="F145" s="43">
        <v>11514.64410073</v>
      </c>
      <c r="G145" s="43">
        <v>4006.7859988199998</v>
      </c>
      <c r="H145" s="43">
        <v>5979.1863160599996</v>
      </c>
      <c r="I145" s="43">
        <v>1528.6717858500001</v>
      </c>
      <c r="J145" s="43">
        <v>936.29549477</v>
      </c>
      <c r="K145" s="43">
        <v>20.712975360000002</v>
      </c>
      <c r="L145" s="43">
        <v>211.91101875000001</v>
      </c>
      <c r="M145" s="43">
        <v>703.67150065999999</v>
      </c>
      <c r="N145" s="43"/>
      <c r="O145" s="43"/>
      <c r="P145" s="43"/>
      <c r="Q145" s="43"/>
    </row>
    <row r="146" spans="1:17">
      <c r="A146" s="13">
        <v>44652</v>
      </c>
      <c r="B146" s="43">
        <v>12327.72227708</v>
      </c>
      <c r="C146" s="43">
        <f t="shared" ref="C146" si="238">G146+K146</f>
        <v>3994.6149714100002</v>
      </c>
      <c r="D146" s="43">
        <f t="shared" ref="D146" si="239">H146+L146</f>
        <v>6114.0586433799999</v>
      </c>
      <c r="E146" s="43">
        <f t="shared" ref="E146" si="240">I146+M146</f>
        <v>2219.0486622899998</v>
      </c>
      <c r="F146" s="43">
        <v>11396.52758378</v>
      </c>
      <c r="G146" s="43">
        <v>3973.8238446400001</v>
      </c>
      <c r="H146" s="43">
        <v>5904.8498867600001</v>
      </c>
      <c r="I146" s="43">
        <v>1517.85385238</v>
      </c>
      <c r="J146" s="43">
        <v>931.19469330000004</v>
      </c>
      <c r="K146" s="43">
        <v>20.791126770000002</v>
      </c>
      <c r="L146" s="43">
        <v>209.20875662</v>
      </c>
      <c r="M146" s="43">
        <v>701.19480991</v>
      </c>
      <c r="N146" s="43"/>
      <c r="O146" s="43"/>
      <c r="P146" s="43"/>
      <c r="Q146" s="43"/>
    </row>
    <row r="147" spans="1:17">
      <c r="A147" s="13">
        <v>44682</v>
      </c>
      <c r="B147" s="43">
        <v>12369.710010029999</v>
      </c>
      <c r="C147" s="43">
        <f t="shared" ref="C147" si="241">G147+K147</f>
        <v>4029.5708139600001</v>
      </c>
      <c r="D147" s="43">
        <f t="shared" ref="D147" si="242">H147+L147</f>
        <v>6162.6823111800004</v>
      </c>
      <c r="E147" s="43">
        <f t="shared" ref="E147" si="243">I147+M147</f>
        <v>2177.4568848899999</v>
      </c>
      <c r="F147" s="43">
        <v>11458.17677865</v>
      </c>
      <c r="G147" s="43">
        <v>4008.5425491800002</v>
      </c>
      <c r="H147" s="43">
        <v>5960.0862309300001</v>
      </c>
      <c r="I147" s="43">
        <v>1489.54799854</v>
      </c>
      <c r="J147" s="43">
        <v>911.53323137999996</v>
      </c>
      <c r="K147" s="43">
        <v>21.028264780000001</v>
      </c>
      <c r="L147" s="43">
        <v>202.59608025</v>
      </c>
      <c r="M147" s="43">
        <v>687.90888634999999</v>
      </c>
      <c r="N147" s="43"/>
      <c r="O147" s="43"/>
      <c r="P147" s="43"/>
      <c r="Q147" s="43"/>
    </row>
    <row r="148" spans="1:17">
      <c r="A148" s="13">
        <v>44713</v>
      </c>
      <c r="B148" s="43">
        <v>11976.041153620001</v>
      </c>
      <c r="C148" s="43">
        <f t="shared" ref="C148" si="244">G148+K148</f>
        <v>3698.3657361300002</v>
      </c>
      <c r="D148" s="43">
        <f t="shared" ref="D148" si="245">H148+L148</f>
        <v>6041.1572212600004</v>
      </c>
      <c r="E148" s="43">
        <f t="shared" ref="E148" si="246">I148+M148</f>
        <v>2236.5181962299998</v>
      </c>
      <c r="F148" s="43">
        <v>11106.190905490001</v>
      </c>
      <c r="G148" s="43">
        <v>3679.5772284</v>
      </c>
      <c r="H148" s="43">
        <v>5848.5654985900001</v>
      </c>
      <c r="I148" s="43">
        <v>1578.0481784999999</v>
      </c>
      <c r="J148" s="43">
        <v>869.85024812999995</v>
      </c>
      <c r="K148" s="43">
        <v>18.788507729999999</v>
      </c>
      <c r="L148" s="43">
        <v>192.59172267</v>
      </c>
      <c r="M148" s="43">
        <v>658.47001773</v>
      </c>
      <c r="N148" s="43"/>
      <c r="O148" s="43"/>
      <c r="P148" s="43"/>
      <c r="Q148" s="43"/>
    </row>
    <row r="149" spans="1:17">
      <c r="A149" s="13">
        <v>44743</v>
      </c>
      <c r="B149" s="43">
        <v>12026.924205179999</v>
      </c>
      <c r="C149" s="43">
        <f t="shared" ref="C149" si="247">G149+K149</f>
        <v>3767.7359120299998</v>
      </c>
      <c r="D149" s="43">
        <f t="shared" ref="D149" si="248">H149+L149</f>
        <v>5970.5405108099994</v>
      </c>
      <c r="E149" s="43">
        <f t="shared" ref="E149" si="249">I149+M149</f>
        <v>2288.64778234</v>
      </c>
      <c r="F149" s="43">
        <v>10974.067433939999</v>
      </c>
      <c r="G149" s="43">
        <v>3762.2221380599999</v>
      </c>
      <c r="H149" s="43">
        <v>5745.0902621699997</v>
      </c>
      <c r="I149" s="43">
        <v>1466.7550337099999</v>
      </c>
      <c r="J149" s="43">
        <v>1052.8567712399999</v>
      </c>
      <c r="K149" s="43">
        <v>5.5137739699999999</v>
      </c>
      <c r="L149" s="43">
        <v>225.45024864000001</v>
      </c>
      <c r="M149" s="43">
        <v>821.89274863000003</v>
      </c>
      <c r="N149" s="43"/>
      <c r="O149" s="43"/>
      <c r="P149" s="43"/>
      <c r="Q149" s="43"/>
    </row>
    <row r="150" spans="1:17">
      <c r="A150" s="13">
        <v>44774</v>
      </c>
      <c r="B150" s="43">
        <v>11885.070361939999</v>
      </c>
      <c r="C150" s="43">
        <f t="shared" ref="C150" si="250">G150+K150</f>
        <v>3769.0381518099998</v>
      </c>
      <c r="D150" s="43">
        <f t="shared" ref="D150" si="251">H150+L150</f>
        <v>5883.0166477700004</v>
      </c>
      <c r="E150" s="43">
        <f t="shared" ref="E150" si="252">I150+M150</f>
        <v>2233.0155623599999</v>
      </c>
      <c r="F150" s="43">
        <v>10848.98317091</v>
      </c>
      <c r="G150" s="43">
        <v>3761.80612853</v>
      </c>
      <c r="H150" s="43">
        <v>5664.1226133600003</v>
      </c>
      <c r="I150" s="43">
        <v>1423.05442902</v>
      </c>
      <c r="J150" s="43">
        <v>1036.08719103</v>
      </c>
      <c r="K150" s="43">
        <v>7.2320232799999999</v>
      </c>
      <c r="L150" s="43">
        <v>218.89403440999999</v>
      </c>
      <c r="M150" s="43">
        <v>809.96113333999995</v>
      </c>
      <c r="N150" s="43"/>
      <c r="O150" s="43"/>
      <c r="P150" s="43"/>
      <c r="Q150" s="43"/>
    </row>
    <row r="151" spans="1:17">
      <c r="A151" s="13">
        <v>44805</v>
      </c>
      <c r="B151" s="43">
        <v>11620.24988272</v>
      </c>
      <c r="C151" s="43">
        <f t="shared" ref="C151" si="253">G151+K151</f>
        <v>3754.9898017599999</v>
      </c>
      <c r="D151" s="43">
        <f t="shared" ref="D151" si="254">H151+L151</f>
        <v>5722.18606224</v>
      </c>
      <c r="E151" s="43">
        <f t="shared" ref="E151" si="255">I151+M151</f>
        <v>2143.0740187199999</v>
      </c>
      <c r="F151" s="43">
        <v>10624.90617108</v>
      </c>
      <c r="G151" s="43">
        <v>3744.75167607</v>
      </c>
      <c r="H151" s="43">
        <v>5509.8051352900002</v>
      </c>
      <c r="I151" s="43">
        <v>1370.3493597199999</v>
      </c>
      <c r="J151" s="43">
        <v>995.34371164000004</v>
      </c>
      <c r="K151" s="43">
        <v>10.23812569</v>
      </c>
      <c r="L151" s="43">
        <v>212.38092695</v>
      </c>
      <c r="M151" s="43">
        <v>772.72465899999997</v>
      </c>
      <c r="N151" s="43"/>
      <c r="O151" s="43"/>
      <c r="P151" s="43"/>
      <c r="Q151" s="43"/>
    </row>
    <row r="152" spans="1:17">
      <c r="A152" s="13">
        <v>44835</v>
      </c>
      <c r="B152" s="43">
        <v>11538.5913504</v>
      </c>
      <c r="C152" s="43">
        <f t="shared" ref="C152" si="256">G152+K152</f>
        <v>3747.3341801500001</v>
      </c>
      <c r="D152" s="43">
        <f t="shared" ref="D152" si="257">H152+L152</f>
        <v>5651.8640798300003</v>
      </c>
      <c r="E152" s="43">
        <f t="shared" ref="E152" si="258">I152+M152</f>
        <v>2139.3930904200001</v>
      </c>
      <c r="F152" s="43">
        <v>10551.962994019999</v>
      </c>
      <c r="G152" s="43">
        <v>3739.7545814999999</v>
      </c>
      <c r="H152" s="43">
        <v>5445.9894236199998</v>
      </c>
      <c r="I152" s="43">
        <v>1366.2189889000001</v>
      </c>
      <c r="J152" s="43">
        <v>986.62835638000001</v>
      </c>
      <c r="K152" s="43">
        <v>7.5795986500000003</v>
      </c>
      <c r="L152" s="43">
        <v>205.87465621000001</v>
      </c>
      <c r="M152" s="43">
        <v>773.17410152000002</v>
      </c>
      <c r="N152" s="43"/>
      <c r="O152" s="43"/>
      <c r="P152" s="43"/>
      <c r="Q15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10.44140625" style="28" customWidth="1"/>
    <col min="3" max="3" width="12.88671875" style="28" customWidth="1"/>
    <col min="4" max="4" width="13.3320312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6640625" style="28" customWidth="1"/>
    <col min="11" max="11" width="12.44140625" style="28" customWidth="1"/>
    <col min="12" max="12" width="12" style="28" customWidth="1"/>
    <col min="13" max="13" width="10.88671875" style="28" customWidth="1"/>
    <col min="14" max="14" width="11.109375" style="28" customWidth="1"/>
    <col min="15" max="15" width="14" style="28" customWidth="1"/>
    <col min="16" max="16" width="9.6640625" style="28" customWidth="1"/>
    <col min="17" max="17" width="10.33203125" style="28" customWidth="1"/>
    <col min="18" max="18" width="10.44140625" style="28" customWidth="1"/>
    <col min="19" max="16384" width="9.109375" style="28"/>
  </cols>
  <sheetData>
    <row r="1" spans="1:702">
      <c r="A1" s="22" t="s">
        <v>132</v>
      </c>
      <c r="B1" s="14"/>
    </row>
    <row r="2" spans="1:702" ht="5.25" customHeight="1"/>
    <row r="3" spans="1:702">
      <c r="A3" s="109" t="s">
        <v>52</v>
      </c>
    </row>
    <row r="4" spans="1:702" ht="12.75" customHeight="1">
      <c r="A4" s="208" t="s">
        <v>131</v>
      </c>
      <c r="B4" s="209"/>
      <c r="C4" s="29"/>
    </row>
    <row r="5" spans="1:702" ht="12.75" customHeight="1">
      <c r="A5" s="30" t="s">
        <v>237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31" customFormat="1" ht="12.75" customHeight="1">
      <c r="A7" s="210"/>
      <c r="B7" s="212"/>
      <c r="C7" s="206" t="s">
        <v>271</v>
      </c>
      <c r="D7" s="206" t="s">
        <v>272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273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31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31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31" customFormat="1" ht="12.75" customHeight="1" collapsed="1">
      <c r="A10" s="27">
        <v>1</v>
      </c>
      <c r="B10" s="164">
        <v>2</v>
      </c>
      <c r="C10" s="27">
        <v>3</v>
      </c>
      <c r="D10" s="164">
        <v>4</v>
      </c>
      <c r="E10" s="27">
        <v>5</v>
      </c>
      <c r="F10" s="164">
        <v>6</v>
      </c>
      <c r="G10" s="27">
        <v>7</v>
      </c>
      <c r="H10" s="164">
        <v>8</v>
      </c>
      <c r="I10" s="27">
        <v>9</v>
      </c>
      <c r="J10" s="164">
        <v>10</v>
      </c>
      <c r="K10" s="27">
        <v>11</v>
      </c>
      <c r="L10" s="164">
        <v>12</v>
      </c>
      <c r="M10" s="27">
        <v>13</v>
      </c>
      <c r="N10" s="164">
        <v>14</v>
      </c>
      <c r="O10" s="27">
        <v>15</v>
      </c>
      <c r="P10" s="164">
        <v>16</v>
      </c>
      <c r="Q10" s="27">
        <v>17</v>
      </c>
      <c r="R10" s="164">
        <v>18</v>
      </c>
      <c r="S10" s="27">
        <v>19</v>
      </c>
      <c r="T10" s="164">
        <v>20</v>
      </c>
    </row>
    <row r="11" spans="1:702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13">
        <v>41275</v>
      </c>
      <c r="B35" s="128">
        <v>9434.5610817100005</v>
      </c>
      <c r="C35" s="128">
        <v>360.08548709000002</v>
      </c>
      <c r="D35" s="128">
        <v>14.800198930000001</v>
      </c>
      <c r="E35" s="128">
        <v>2816.5415523299998</v>
      </c>
      <c r="F35" s="128">
        <v>180.94932016000001</v>
      </c>
      <c r="G35" s="128">
        <v>22.74707342</v>
      </c>
      <c r="H35" s="128">
        <v>501.44059102</v>
      </c>
      <c r="I35" s="128">
        <v>3198.7747653199999</v>
      </c>
      <c r="J35" s="128">
        <v>1112.9816866399999</v>
      </c>
      <c r="K35" s="128">
        <v>84.662735490000003</v>
      </c>
      <c r="L35" s="128">
        <v>21.97581696</v>
      </c>
      <c r="M35" s="165" t="s">
        <v>189</v>
      </c>
      <c r="N35" s="128">
        <v>476.99770522</v>
      </c>
      <c r="O35" s="128">
        <v>231.00109764999999</v>
      </c>
      <c r="P35" s="128">
        <v>73.956290550000006</v>
      </c>
      <c r="Q35" s="128">
        <v>4.2832253199999997</v>
      </c>
      <c r="R35" s="128">
        <v>179.07448515999999</v>
      </c>
      <c r="S35" s="128">
        <v>144.54068903000001</v>
      </c>
      <c r="T35" s="128">
        <v>9.7483614200000002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13">
        <v>41306</v>
      </c>
      <c r="B36" s="128">
        <v>9061.3651332300105</v>
      </c>
      <c r="C36" s="128">
        <v>441.00927281999998</v>
      </c>
      <c r="D36" s="128">
        <v>14.77598835</v>
      </c>
      <c r="E36" s="128">
        <v>2587.20148561</v>
      </c>
      <c r="F36" s="128">
        <v>151.78711077</v>
      </c>
      <c r="G36" s="128">
        <v>22.17185731</v>
      </c>
      <c r="H36" s="128">
        <v>513.96467892999999</v>
      </c>
      <c r="I36" s="128">
        <v>3124.8141906699998</v>
      </c>
      <c r="J36" s="128">
        <v>1060.4811851899999</v>
      </c>
      <c r="K36" s="128">
        <v>83.585662099999993</v>
      </c>
      <c r="L36" s="128">
        <v>18.797407140000001</v>
      </c>
      <c r="M36" s="165" t="s">
        <v>189</v>
      </c>
      <c r="N36" s="128">
        <v>521.85979294000003</v>
      </c>
      <c r="O36" s="128">
        <v>106.74422232000001</v>
      </c>
      <c r="P36" s="128">
        <v>74.360712079999999</v>
      </c>
      <c r="Q36" s="128">
        <v>4.6023090599999996</v>
      </c>
      <c r="R36" s="128">
        <v>180.43421581000001</v>
      </c>
      <c r="S36" s="128">
        <v>145.02785025</v>
      </c>
      <c r="T36" s="128">
        <v>9.7471918800000008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13">
        <v>41334</v>
      </c>
      <c r="B37" s="128">
        <v>9079.5429205599994</v>
      </c>
      <c r="C37" s="128">
        <v>537.35661709999999</v>
      </c>
      <c r="D37" s="128">
        <v>14.09391456</v>
      </c>
      <c r="E37" s="128">
        <v>2622.47549484</v>
      </c>
      <c r="F37" s="128">
        <v>117.13346708</v>
      </c>
      <c r="G37" s="128">
        <v>22.451055459999999</v>
      </c>
      <c r="H37" s="128">
        <v>494.62688932999998</v>
      </c>
      <c r="I37" s="128">
        <v>3224.38963887</v>
      </c>
      <c r="J37" s="128">
        <v>905.33507597000005</v>
      </c>
      <c r="K37" s="128">
        <v>76.769454249999995</v>
      </c>
      <c r="L37" s="128">
        <v>18.20368891</v>
      </c>
      <c r="M37" s="165" t="s">
        <v>189</v>
      </c>
      <c r="N37" s="128">
        <v>508.08863165000002</v>
      </c>
      <c r="O37" s="128">
        <v>102.8633487</v>
      </c>
      <c r="P37" s="128">
        <v>72.995538339999996</v>
      </c>
      <c r="Q37" s="128">
        <v>5.95384037</v>
      </c>
      <c r="R37" s="128">
        <v>182.54789271000001</v>
      </c>
      <c r="S37" s="128">
        <v>144.95862889</v>
      </c>
      <c r="T37" s="128">
        <v>29.299743530000001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13">
        <v>41365</v>
      </c>
      <c r="B38" s="128">
        <v>9253.9753809600006</v>
      </c>
      <c r="C38" s="128">
        <v>577.44632079999997</v>
      </c>
      <c r="D38" s="128">
        <v>14.29818822</v>
      </c>
      <c r="E38" s="128">
        <v>2694.8797894700001</v>
      </c>
      <c r="F38" s="128">
        <v>105.52537479</v>
      </c>
      <c r="G38" s="128">
        <v>24.468977519999999</v>
      </c>
      <c r="H38" s="128">
        <v>494.00169211000002</v>
      </c>
      <c r="I38" s="128">
        <v>3274.0089158999999</v>
      </c>
      <c r="J38" s="128">
        <v>969.86750031999998</v>
      </c>
      <c r="K38" s="128">
        <v>81.650520299999997</v>
      </c>
      <c r="L38" s="128">
        <v>17.953162370000001</v>
      </c>
      <c r="M38" s="165" t="s">
        <v>189</v>
      </c>
      <c r="N38" s="128">
        <v>452.07232002000001</v>
      </c>
      <c r="O38" s="128">
        <v>100.85669839000001</v>
      </c>
      <c r="P38" s="128">
        <v>75.468725739999996</v>
      </c>
      <c r="Q38" s="128">
        <v>8.3036160799999994</v>
      </c>
      <c r="R38" s="128">
        <v>184.65700820000001</v>
      </c>
      <c r="S38" s="128">
        <v>145.31160828</v>
      </c>
      <c r="T38" s="128">
        <v>33.204962449999996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13">
        <v>41395</v>
      </c>
      <c r="B39" s="128">
        <v>9009.7046904899998</v>
      </c>
      <c r="C39" s="128">
        <v>599.93438517000004</v>
      </c>
      <c r="D39" s="128">
        <v>14.381534569999999</v>
      </c>
      <c r="E39" s="128">
        <v>2693.6157686299998</v>
      </c>
      <c r="F39" s="128">
        <v>93.767938709999996</v>
      </c>
      <c r="G39" s="128">
        <v>24.845640110000001</v>
      </c>
      <c r="H39" s="128">
        <v>503.1920298</v>
      </c>
      <c r="I39" s="128">
        <v>3163.3511713799999</v>
      </c>
      <c r="J39" s="128">
        <v>823.24678047999998</v>
      </c>
      <c r="K39" s="128">
        <v>75.812695719999994</v>
      </c>
      <c r="L39" s="128">
        <v>16.919475120000001</v>
      </c>
      <c r="M39" s="165" t="s">
        <v>189</v>
      </c>
      <c r="N39" s="128">
        <v>454.80421226999999</v>
      </c>
      <c r="O39" s="128">
        <v>99.836428209999994</v>
      </c>
      <c r="P39" s="128">
        <v>73.921962550000003</v>
      </c>
      <c r="Q39" s="128">
        <v>7.3139219100000004</v>
      </c>
      <c r="R39" s="128">
        <v>185.89957716999999</v>
      </c>
      <c r="S39" s="128">
        <v>146.14829112999999</v>
      </c>
      <c r="T39" s="128">
        <v>32.712877560000003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13">
        <v>41426</v>
      </c>
      <c r="B40" s="128">
        <v>8941.42901342</v>
      </c>
      <c r="C40" s="128">
        <v>609.54095290999999</v>
      </c>
      <c r="D40" s="128">
        <v>14.46176844</v>
      </c>
      <c r="E40" s="128">
        <v>2662.9683110999999</v>
      </c>
      <c r="F40" s="128">
        <v>86.740313499999999</v>
      </c>
      <c r="G40" s="128">
        <v>25.477546239999999</v>
      </c>
      <c r="H40" s="128">
        <v>511.57059982999999</v>
      </c>
      <c r="I40" s="128">
        <v>3147.9807066499998</v>
      </c>
      <c r="J40" s="128">
        <v>782.04682447000005</v>
      </c>
      <c r="K40" s="128">
        <v>77.635201769999995</v>
      </c>
      <c r="L40" s="128">
        <v>19.82294868</v>
      </c>
      <c r="M40" s="165" t="s">
        <v>189</v>
      </c>
      <c r="N40" s="128">
        <v>455.23544742000001</v>
      </c>
      <c r="O40" s="128">
        <v>98.420127859999994</v>
      </c>
      <c r="P40" s="128">
        <v>73.176324019999996</v>
      </c>
      <c r="Q40" s="128">
        <v>8.6757265199999996</v>
      </c>
      <c r="R40" s="128">
        <v>187.97863878000001</v>
      </c>
      <c r="S40" s="128">
        <v>146.99095346999999</v>
      </c>
      <c r="T40" s="128">
        <v>32.706621759999997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13">
        <v>41456</v>
      </c>
      <c r="B41" s="128">
        <v>8953.0633665099995</v>
      </c>
      <c r="C41" s="128">
        <v>631.75642721999998</v>
      </c>
      <c r="D41" s="128">
        <v>14.304016280000001</v>
      </c>
      <c r="E41" s="128">
        <v>2738.8345325099999</v>
      </c>
      <c r="F41" s="128">
        <v>89.192528769999996</v>
      </c>
      <c r="G41" s="128">
        <v>25.046486989999998</v>
      </c>
      <c r="H41" s="128">
        <v>451.71430172999999</v>
      </c>
      <c r="I41" s="128">
        <v>2952.62865078</v>
      </c>
      <c r="J41" s="128">
        <v>957.69926771999997</v>
      </c>
      <c r="K41" s="128">
        <v>76.668314769999995</v>
      </c>
      <c r="L41" s="128">
        <v>18.046419719999999</v>
      </c>
      <c r="M41" s="165" t="s">
        <v>189</v>
      </c>
      <c r="N41" s="128">
        <v>455.38906596999999</v>
      </c>
      <c r="O41" s="128">
        <v>98.064019759999994</v>
      </c>
      <c r="P41" s="128">
        <v>70.947019460000007</v>
      </c>
      <c r="Q41" s="128">
        <v>8.1613939799999997</v>
      </c>
      <c r="R41" s="128">
        <v>184.10324918000001</v>
      </c>
      <c r="S41" s="128">
        <v>147.79497448999999</v>
      </c>
      <c r="T41" s="128">
        <v>32.712697179999999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13">
        <v>41487</v>
      </c>
      <c r="B42" s="128">
        <v>8783.3010341700101</v>
      </c>
      <c r="C42" s="128">
        <v>601.18728698999996</v>
      </c>
      <c r="D42" s="128">
        <v>14.3979841</v>
      </c>
      <c r="E42" s="128">
        <v>2764.6157199499999</v>
      </c>
      <c r="F42" s="128">
        <v>88.335691100000005</v>
      </c>
      <c r="G42" s="128">
        <v>25.423380600000002</v>
      </c>
      <c r="H42" s="128">
        <v>449.44543825</v>
      </c>
      <c r="I42" s="128">
        <v>2876.8843055500001</v>
      </c>
      <c r="J42" s="128">
        <v>945.34496870999999</v>
      </c>
      <c r="K42" s="128">
        <v>82.657001820000005</v>
      </c>
      <c r="L42" s="128">
        <v>17.532996270000002</v>
      </c>
      <c r="M42" s="165" t="s">
        <v>189</v>
      </c>
      <c r="N42" s="128">
        <v>455.33373904000001</v>
      </c>
      <c r="O42" s="128">
        <v>98.259357600000001</v>
      </c>
      <c r="P42" s="128">
        <v>69.880095479999994</v>
      </c>
      <c r="Q42" s="128">
        <v>7.43989455</v>
      </c>
      <c r="R42" s="128">
        <v>103.54088900000001</v>
      </c>
      <c r="S42" s="128">
        <v>146.14838429</v>
      </c>
      <c r="T42" s="128">
        <v>36.87390087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13">
        <v>41518</v>
      </c>
      <c r="B43" s="128">
        <v>8393.5445339300004</v>
      </c>
      <c r="C43" s="128">
        <v>589.22172667999996</v>
      </c>
      <c r="D43" s="128">
        <v>14.14195541</v>
      </c>
      <c r="E43" s="128">
        <v>2740.3394422800002</v>
      </c>
      <c r="F43" s="128">
        <v>90.023674139999997</v>
      </c>
      <c r="G43" s="128">
        <v>27.97124741</v>
      </c>
      <c r="H43" s="128">
        <v>442.58407920000002</v>
      </c>
      <c r="I43" s="128">
        <v>2514.8087394899999</v>
      </c>
      <c r="J43" s="128">
        <v>951.85837363999997</v>
      </c>
      <c r="K43" s="128">
        <v>86.186036549999997</v>
      </c>
      <c r="L43" s="128">
        <v>21.728665729999999</v>
      </c>
      <c r="M43" s="165" t="s">
        <v>189</v>
      </c>
      <c r="N43" s="128">
        <v>455.25688895000002</v>
      </c>
      <c r="O43" s="128">
        <v>100.24658771</v>
      </c>
      <c r="P43" s="128">
        <v>70.088866429999996</v>
      </c>
      <c r="Q43" s="128">
        <v>9.3798856399999995</v>
      </c>
      <c r="R43" s="128">
        <v>96.435285350000001</v>
      </c>
      <c r="S43" s="128">
        <v>145.94529585999999</v>
      </c>
      <c r="T43" s="128">
        <v>37.327783459999999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13">
        <v>41548</v>
      </c>
      <c r="B44" s="128">
        <v>8205.4741960800002</v>
      </c>
      <c r="C44" s="128">
        <v>532.00036764000004</v>
      </c>
      <c r="D44" s="128">
        <v>13.82029307</v>
      </c>
      <c r="E44" s="128">
        <v>2699.7625438599998</v>
      </c>
      <c r="F44" s="128">
        <v>124.79337292</v>
      </c>
      <c r="G44" s="128">
        <v>28.11953471</v>
      </c>
      <c r="H44" s="128">
        <v>446.99970337000002</v>
      </c>
      <c r="I44" s="128">
        <v>2375.3404870700001</v>
      </c>
      <c r="J44" s="128">
        <v>949.65382737000004</v>
      </c>
      <c r="K44" s="128">
        <v>101.60724939000001</v>
      </c>
      <c r="L44" s="128">
        <v>22.280770860000001</v>
      </c>
      <c r="M44" s="165" t="s">
        <v>189</v>
      </c>
      <c r="N44" s="128">
        <v>456.98234509999997</v>
      </c>
      <c r="O44" s="128">
        <v>99.135850250000004</v>
      </c>
      <c r="P44" s="128">
        <v>77.616128619999998</v>
      </c>
      <c r="Q44" s="128">
        <v>8.06164609</v>
      </c>
      <c r="R44" s="128">
        <v>85.12404033</v>
      </c>
      <c r="S44" s="128">
        <v>145.96618508</v>
      </c>
      <c r="T44" s="128">
        <v>38.209850350000004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13">
        <v>41579</v>
      </c>
      <c r="B45" s="128">
        <v>8895.6484806000008</v>
      </c>
      <c r="C45" s="128">
        <v>1121.6747425999999</v>
      </c>
      <c r="D45" s="128">
        <v>13.663200310000001</v>
      </c>
      <c r="E45" s="128">
        <v>2717.75538689</v>
      </c>
      <c r="F45" s="128">
        <v>100.19988449</v>
      </c>
      <c r="G45" s="128">
        <v>25.01175507</v>
      </c>
      <c r="H45" s="128">
        <v>463.94147028999998</v>
      </c>
      <c r="I45" s="128">
        <v>2534.0045230400001</v>
      </c>
      <c r="J45" s="128">
        <v>889.90362329000004</v>
      </c>
      <c r="K45" s="128">
        <v>100.28568538</v>
      </c>
      <c r="L45" s="128">
        <v>22.699778569999999</v>
      </c>
      <c r="M45" s="165" t="s">
        <v>189</v>
      </c>
      <c r="N45" s="128">
        <v>454.48866741000001</v>
      </c>
      <c r="O45" s="128">
        <v>100.6082395</v>
      </c>
      <c r="P45" s="128">
        <v>77.003862789999999</v>
      </c>
      <c r="Q45" s="128">
        <v>7.1116798699999997</v>
      </c>
      <c r="R45" s="128">
        <v>83.794928429999999</v>
      </c>
      <c r="S45" s="128">
        <v>145.96260505999999</v>
      </c>
      <c r="T45" s="128">
        <v>37.538447609999999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13">
        <v>41609</v>
      </c>
      <c r="B46" s="128">
        <v>8728.1553508500001</v>
      </c>
      <c r="C46" s="128">
        <v>1053.91569521</v>
      </c>
      <c r="D46" s="128">
        <v>13.45923136</v>
      </c>
      <c r="E46" s="128">
        <v>2611.6932131600001</v>
      </c>
      <c r="F46" s="128">
        <v>90.44973469</v>
      </c>
      <c r="G46" s="128">
        <v>24.072006689999998</v>
      </c>
      <c r="H46" s="128">
        <v>479.28361998000003</v>
      </c>
      <c r="I46" s="128">
        <v>2494.8598258500001</v>
      </c>
      <c r="J46" s="128">
        <v>932.47443471999998</v>
      </c>
      <c r="K46" s="128">
        <v>97.294531620000001</v>
      </c>
      <c r="L46" s="128">
        <v>32.04496889</v>
      </c>
      <c r="M46" s="165" t="s">
        <v>189</v>
      </c>
      <c r="N46" s="128">
        <v>457.41700535000001</v>
      </c>
      <c r="O46" s="128">
        <v>97.162905050000006</v>
      </c>
      <c r="P46" s="128">
        <v>83.70475338</v>
      </c>
      <c r="Q46" s="128">
        <v>7.7996819200000003</v>
      </c>
      <c r="R46" s="128">
        <v>86.124862789999995</v>
      </c>
      <c r="S46" s="128">
        <v>127.69068310999999</v>
      </c>
      <c r="T46" s="128">
        <v>38.708197079999998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13">
        <v>41640</v>
      </c>
      <c r="B47" s="128">
        <v>8976.6470596199997</v>
      </c>
      <c r="C47" s="128">
        <v>1046.3948212400001</v>
      </c>
      <c r="D47" s="128">
        <v>13.18038417</v>
      </c>
      <c r="E47" s="128">
        <v>2528.3487414000001</v>
      </c>
      <c r="F47" s="128">
        <v>102.88046978</v>
      </c>
      <c r="G47" s="128">
        <v>23.98600772</v>
      </c>
      <c r="H47" s="128">
        <v>487.04881413999999</v>
      </c>
      <c r="I47" s="128">
        <v>2452.67065981</v>
      </c>
      <c r="J47" s="128">
        <v>1306.2121726299999</v>
      </c>
      <c r="K47" s="128">
        <v>96.30571698</v>
      </c>
      <c r="L47" s="128">
        <v>28.22769474</v>
      </c>
      <c r="M47" s="165" t="s">
        <v>189</v>
      </c>
      <c r="N47" s="128">
        <v>455.79279439999999</v>
      </c>
      <c r="O47" s="128">
        <v>92.901464959999998</v>
      </c>
      <c r="P47" s="128">
        <v>82.476804250000001</v>
      </c>
      <c r="Q47" s="128">
        <v>6.8793462999999999</v>
      </c>
      <c r="R47" s="128">
        <v>87.883094920000005</v>
      </c>
      <c r="S47" s="128">
        <v>127.63733315</v>
      </c>
      <c r="T47" s="128">
        <v>37.820739029999999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13">
        <v>41671</v>
      </c>
      <c r="B48" s="128">
        <v>10397.64720766</v>
      </c>
      <c r="C48" s="128">
        <v>1346.2517874499999</v>
      </c>
      <c r="D48" s="128">
        <v>13.18184666</v>
      </c>
      <c r="E48" s="128">
        <v>2848.2364885699999</v>
      </c>
      <c r="F48" s="128">
        <v>76.983958329999993</v>
      </c>
      <c r="G48" s="128">
        <v>28.60486624</v>
      </c>
      <c r="H48" s="128">
        <v>541.74906352999994</v>
      </c>
      <c r="I48" s="128">
        <v>2820.9387505999998</v>
      </c>
      <c r="J48" s="128">
        <v>1580.4978668199999</v>
      </c>
      <c r="K48" s="128">
        <v>110.16755714999999</v>
      </c>
      <c r="L48" s="128">
        <v>34.579931440000003</v>
      </c>
      <c r="M48" s="165" t="s">
        <v>189</v>
      </c>
      <c r="N48" s="128">
        <v>516.92808097</v>
      </c>
      <c r="O48" s="128">
        <v>102.21984585</v>
      </c>
      <c r="P48" s="128">
        <v>92.708909629999994</v>
      </c>
      <c r="Q48" s="128">
        <v>6.86390951</v>
      </c>
      <c r="R48" s="128">
        <v>104.72479871</v>
      </c>
      <c r="S48" s="128">
        <v>127.72861437</v>
      </c>
      <c r="T48" s="128">
        <v>45.28093183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13">
        <v>41699</v>
      </c>
      <c r="B49" s="128">
        <v>10790.845594070001</v>
      </c>
      <c r="C49" s="128">
        <v>1437.5394083199999</v>
      </c>
      <c r="D49" s="128">
        <v>12.952430400000001</v>
      </c>
      <c r="E49" s="128">
        <v>3015.1112138600001</v>
      </c>
      <c r="F49" s="128">
        <v>96.601981749999993</v>
      </c>
      <c r="G49" s="128">
        <v>31.028911789999999</v>
      </c>
      <c r="H49" s="128">
        <v>582.64045375000001</v>
      </c>
      <c r="I49" s="128">
        <v>2883.1137091099999</v>
      </c>
      <c r="J49" s="128">
        <v>1642.86140787</v>
      </c>
      <c r="K49" s="128">
        <v>115.49696213999999</v>
      </c>
      <c r="L49" s="128">
        <v>33.345763030000001</v>
      </c>
      <c r="M49" s="165" t="s">
        <v>189</v>
      </c>
      <c r="N49" s="128">
        <v>543.93020818000002</v>
      </c>
      <c r="O49" s="128">
        <v>108.72676807000001</v>
      </c>
      <c r="P49" s="128">
        <v>93.786557049999999</v>
      </c>
      <c r="Q49" s="128">
        <v>4.7470580800000004</v>
      </c>
      <c r="R49" s="128">
        <v>113.8677826</v>
      </c>
      <c r="S49" s="128">
        <v>26.061743360000001</v>
      </c>
      <c r="T49" s="128">
        <v>49.033234710000002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13">
        <v>41730</v>
      </c>
      <c r="B50" s="128">
        <v>11029.805189680001</v>
      </c>
      <c r="C50" s="128">
        <v>1514.75957851</v>
      </c>
      <c r="D50" s="128">
        <v>13.044686049999999</v>
      </c>
      <c r="E50" s="128">
        <v>3027.5025612600002</v>
      </c>
      <c r="F50" s="128">
        <v>62.944469169999998</v>
      </c>
      <c r="G50" s="128">
        <v>23.651872440000002</v>
      </c>
      <c r="H50" s="128">
        <v>588.84489275999999</v>
      </c>
      <c r="I50" s="128">
        <v>3201.6636409399998</v>
      </c>
      <c r="J50" s="128">
        <v>1560.3855969199999</v>
      </c>
      <c r="K50" s="128">
        <v>117.96775717</v>
      </c>
      <c r="L50" s="128">
        <v>38.915036010000001</v>
      </c>
      <c r="M50" s="165" t="s">
        <v>189</v>
      </c>
      <c r="N50" s="128">
        <v>488.40066297999999</v>
      </c>
      <c r="O50" s="128">
        <v>106.31860979</v>
      </c>
      <c r="P50" s="128">
        <v>90.557429580000004</v>
      </c>
      <c r="Q50" s="128">
        <v>4.5884591400000003</v>
      </c>
      <c r="R50" s="128">
        <v>113.73722574</v>
      </c>
      <c r="S50" s="128">
        <v>26.02466347</v>
      </c>
      <c r="T50" s="128">
        <v>50.498047749999998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13">
        <v>41760</v>
      </c>
      <c r="B51" s="128">
        <v>10930.31713003</v>
      </c>
      <c r="C51" s="128">
        <v>1555.00703157</v>
      </c>
      <c r="D51" s="128">
        <v>12.752715930000001</v>
      </c>
      <c r="E51" s="128">
        <v>3022.2786842999999</v>
      </c>
      <c r="F51" s="128">
        <v>63.922212129999998</v>
      </c>
      <c r="G51" s="128">
        <v>21.977653020000002</v>
      </c>
      <c r="H51" s="128">
        <v>585.60827823</v>
      </c>
      <c r="I51" s="128">
        <v>3135.6202301600001</v>
      </c>
      <c r="J51" s="128">
        <v>1490.92830914</v>
      </c>
      <c r="K51" s="128">
        <v>119.27528302</v>
      </c>
      <c r="L51" s="128">
        <v>32.015365189999997</v>
      </c>
      <c r="M51" s="165" t="s">
        <v>189</v>
      </c>
      <c r="N51" s="128">
        <v>497.90265631</v>
      </c>
      <c r="O51" s="128">
        <v>105.51325489</v>
      </c>
      <c r="P51" s="128">
        <v>91.736642880000005</v>
      </c>
      <c r="Q51" s="128">
        <v>1.5724173800000001</v>
      </c>
      <c r="R51" s="128">
        <v>117.02956885</v>
      </c>
      <c r="S51" s="128">
        <v>26.114375509999999</v>
      </c>
      <c r="T51" s="128">
        <v>51.062451520000003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13">
        <v>41791</v>
      </c>
      <c r="B52" s="128">
        <v>10071.143198919999</v>
      </c>
      <c r="C52" s="128">
        <v>1557.8182162999999</v>
      </c>
      <c r="D52" s="128">
        <v>12.732255459999999</v>
      </c>
      <c r="E52" s="128">
        <v>2923.0921833299999</v>
      </c>
      <c r="F52" s="128">
        <v>87.582697609999997</v>
      </c>
      <c r="G52" s="128">
        <v>24.96501889</v>
      </c>
      <c r="H52" s="128">
        <v>536.74658425999996</v>
      </c>
      <c r="I52" s="128">
        <v>2611.9593421899999</v>
      </c>
      <c r="J52" s="128">
        <v>1347.8974328199999</v>
      </c>
      <c r="K52" s="128">
        <v>119.22570415</v>
      </c>
      <c r="L52" s="128">
        <v>44.434446680000001</v>
      </c>
      <c r="M52" s="165" t="s">
        <v>189</v>
      </c>
      <c r="N52" s="128">
        <v>458.29469059000002</v>
      </c>
      <c r="O52" s="128">
        <v>96.769362970000003</v>
      </c>
      <c r="P52" s="128">
        <v>84.499081189999998</v>
      </c>
      <c r="Q52" s="128">
        <v>3.23435527</v>
      </c>
      <c r="R52" s="128">
        <v>111.07430838000001</v>
      </c>
      <c r="S52" s="128">
        <v>0.13954353999999999</v>
      </c>
      <c r="T52" s="128">
        <v>50.677975289999999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13">
        <v>41821</v>
      </c>
      <c r="B53" s="128">
        <v>10097.008578720001</v>
      </c>
      <c r="C53" s="128">
        <v>1651.67734903</v>
      </c>
      <c r="D53" s="128">
        <v>12.407042329999999</v>
      </c>
      <c r="E53" s="128">
        <v>2881.66894555</v>
      </c>
      <c r="F53" s="128">
        <v>92.461991859999998</v>
      </c>
      <c r="G53" s="128">
        <v>25.749456330000001</v>
      </c>
      <c r="H53" s="128">
        <v>526.68924468</v>
      </c>
      <c r="I53" s="128">
        <v>2651.7603986899999</v>
      </c>
      <c r="J53" s="128">
        <v>1287.6946038799999</v>
      </c>
      <c r="K53" s="128">
        <v>120.79999932</v>
      </c>
      <c r="L53" s="128">
        <v>33.861445070000002</v>
      </c>
      <c r="M53" s="165" t="s">
        <v>189</v>
      </c>
      <c r="N53" s="128">
        <v>465.43433591000002</v>
      </c>
      <c r="O53" s="128">
        <v>96.171556249999995</v>
      </c>
      <c r="P53" s="128">
        <v>83.068256899999994</v>
      </c>
      <c r="Q53" s="128">
        <v>2.98623466</v>
      </c>
      <c r="R53" s="128">
        <v>112.56822055000001</v>
      </c>
      <c r="S53" s="128">
        <v>1.7034912</v>
      </c>
      <c r="T53" s="128">
        <v>50.306006510000003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13">
        <v>41852</v>
      </c>
      <c r="B54" s="128">
        <v>11065.793532670001</v>
      </c>
      <c r="C54" s="128">
        <v>1744.8447075300001</v>
      </c>
      <c r="D54" s="128">
        <v>12.246575610000001</v>
      </c>
      <c r="E54" s="128">
        <v>3020.5493635600001</v>
      </c>
      <c r="F54" s="128">
        <v>76.569979290000006</v>
      </c>
      <c r="G54" s="128">
        <v>27.55769437</v>
      </c>
      <c r="H54" s="128">
        <v>541.48056706</v>
      </c>
      <c r="I54" s="128">
        <v>3083.4660315699998</v>
      </c>
      <c r="J54" s="128">
        <v>1424.0164104999999</v>
      </c>
      <c r="K54" s="128">
        <v>129.71230987999999</v>
      </c>
      <c r="L54" s="128">
        <v>33.25423524</v>
      </c>
      <c r="M54" s="165" t="s">
        <v>189</v>
      </c>
      <c r="N54" s="128">
        <v>591.70914516000005</v>
      </c>
      <c r="O54" s="128">
        <v>101.55172228000001</v>
      </c>
      <c r="P54" s="128">
        <v>94.352468229999999</v>
      </c>
      <c r="Q54" s="128">
        <v>2.1776086600000002</v>
      </c>
      <c r="R54" s="128">
        <v>123.32529359</v>
      </c>
      <c r="S54" s="128">
        <v>3.0856322</v>
      </c>
      <c r="T54" s="128">
        <v>55.893787940000003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13">
        <v>41883</v>
      </c>
      <c r="B55" s="128">
        <v>10625.669756339999</v>
      </c>
      <c r="C55" s="128">
        <v>1692.2161872700001</v>
      </c>
      <c r="D55" s="128">
        <v>11.78116842</v>
      </c>
      <c r="E55" s="128">
        <v>2931.5630650100002</v>
      </c>
      <c r="F55" s="128">
        <v>66.237964160000004</v>
      </c>
      <c r="G55" s="128">
        <v>12.043834289999999</v>
      </c>
      <c r="H55" s="128">
        <v>531.22059732000002</v>
      </c>
      <c r="I55" s="128">
        <v>2924.6107225800001</v>
      </c>
      <c r="J55" s="128">
        <v>1360.4600616600001</v>
      </c>
      <c r="K55" s="128">
        <v>122.48903193</v>
      </c>
      <c r="L55" s="128">
        <v>32.491737110000003</v>
      </c>
      <c r="M55" s="165" t="s">
        <v>189</v>
      </c>
      <c r="N55" s="128">
        <v>570.37521688000004</v>
      </c>
      <c r="O55" s="128">
        <v>99.876627470000003</v>
      </c>
      <c r="P55" s="128">
        <v>97.300412690000002</v>
      </c>
      <c r="Q55" s="128">
        <v>1.4736415300000001</v>
      </c>
      <c r="R55" s="128">
        <v>117.37448578</v>
      </c>
      <c r="S55" s="128">
        <v>2.8120744100000001</v>
      </c>
      <c r="T55" s="128">
        <v>51.342927830000001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13">
        <v>41913</v>
      </c>
      <c r="B56" s="128">
        <v>10381.121965370001</v>
      </c>
      <c r="C56" s="128">
        <v>1625.7117799600001</v>
      </c>
      <c r="D56" s="128">
        <v>11.28745514</v>
      </c>
      <c r="E56" s="128">
        <v>2847.0670061999999</v>
      </c>
      <c r="F56" s="128">
        <v>78.303168709999994</v>
      </c>
      <c r="G56" s="128">
        <v>11.484998190000001</v>
      </c>
      <c r="H56" s="128">
        <v>439.77843345999997</v>
      </c>
      <c r="I56" s="128">
        <v>2918.9317903299998</v>
      </c>
      <c r="J56" s="128">
        <v>1357.43238468</v>
      </c>
      <c r="K56" s="128">
        <v>123.37235</v>
      </c>
      <c r="L56" s="128">
        <v>35.60708743</v>
      </c>
      <c r="M56" s="165" t="s">
        <v>189</v>
      </c>
      <c r="N56" s="128">
        <v>563.32390147000001</v>
      </c>
      <c r="O56" s="128">
        <v>100.63164116999999</v>
      </c>
      <c r="P56" s="128">
        <v>96.218887929999994</v>
      </c>
      <c r="Q56" s="128">
        <v>1.3228449200000001</v>
      </c>
      <c r="R56" s="128">
        <v>117.11580334</v>
      </c>
      <c r="S56" s="128">
        <v>3.0140249799999999</v>
      </c>
      <c r="T56" s="128">
        <v>50.518407459999999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13">
        <v>41944</v>
      </c>
      <c r="B57" s="128">
        <v>11167.4697555</v>
      </c>
      <c r="C57" s="128">
        <v>1692.5150510999999</v>
      </c>
      <c r="D57" s="128">
        <v>10.9770504</v>
      </c>
      <c r="E57" s="128">
        <v>3059.3859669799999</v>
      </c>
      <c r="F57" s="128">
        <v>94.669283800000002</v>
      </c>
      <c r="G57" s="128">
        <v>11.995484709999999</v>
      </c>
      <c r="H57" s="128">
        <v>494.45040743999999</v>
      </c>
      <c r="I57" s="128">
        <v>3055.1121953400002</v>
      </c>
      <c r="J57" s="128">
        <v>1541.0062973900001</v>
      </c>
      <c r="K57" s="128">
        <v>140.90327503</v>
      </c>
      <c r="L57" s="128">
        <v>38.200209700000002</v>
      </c>
      <c r="M57" s="165" t="s">
        <v>189</v>
      </c>
      <c r="N57" s="128">
        <v>609.85202756000001</v>
      </c>
      <c r="O57" s="128">
        <v>116.68471149</v>
      </c>
      <c r="P57" s="128">
        <v>105.69799367</v>
      </c>
      <c r="Q57" s="128">
        <v>1.35363218</v>
      </c>
      <c r="R57" s="128">
        <v>134.41903210999999</v>
      </c>
      <c r="S57" s="128">
        <v>3.0696624099999998</v>
      </c>
      <c r="T57" s="128">
        <v>57.177474189999998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13">
        <v>41974</v>
      </c>
      <c r="B58" s="128">
        <v>11078.48438849</v>
      </c>
      <c r="C58" s="128">
        <v>1680.3318050800001</v>
      </c>
      <c r="D58" s="128">
        <v>10.57222333</v>
      </c>
      <c r="E58" s="128">
        <v>3077.0852976400001</v>
      </c>
      <c r="F58" s="128">
        <v>114.02909528000001</v>
      </c>
      <c r="G58" s="128">
        <v>9.6224295899999994</v>
      </c>
      <c r="H58" s="128">
        <v>504.05023331000001</v>
      </c>
      <c r="I58" s="128">
        <v>2845.4697335599999</v>
      </c>
      <c r="J58" s="128">
        <v>1606.47325439</v>
      </c>
      <c r="K58" s="128">
        <v>137.18934469000001</v>
      </c>
      <c r="L58" s="128">
        <v>40.073864229999998</v>
      </c>
      <c r="M58" s="165" t="s">
        <v>189</v>
      </c>
      <c r="N58" s="128">
        <v>618.69710087999999</v>
      </c>
      <c r="O58" s="128">
        <v>118.4862605</v>
      </c>
      <c r="P58" s="128">
        <v>112.69636953</v>
      </c>
      <c r="Q58" s="128">
        <v>1.3934318800000001</v>
      </c>
      <c r="R58" s="128">
        <v>141.83732301000001</v>
      </c>
      <c r="S58" s="128">
        <v>2.9931119499999999</v>
      </c>
      <c r="T58" s="128">
        <v>57.483509640000001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13">
        <v>42005</v>
      </c>
      <c r="B59" s="128">
        <v>11207.31905547</v>
      </c>
      <c r="C59" s="128">
        <v>1714.9274576800001</v>
      </c>
      <c r="D59" s="128">
        <v>10.672623099999999</v>
      </c>
      <c r="E59" s="128">
        <v>3034.8141543800002</v>
      </c>
      <c r="F59" s="128">
        <v>121.40912013000001</v>
      </c>
      <c r="G59" s="128">
        <v>13.658315419999999</v>
      </c>
      <c r="H59" s="128">
        <v>521.67221443000005</v>
      </c>
      <c r="I59" s="128">
        <v>2940.35300048</v>
      </c>
      <c r="J59" s="128">
        <v>1626.87580235</v>
      </c>
      <c r="K59" s="128">
        <v>82.982441199999997</v>
      </c>
      <c r="L59" s="128">
        <v>38.629367860000002</v>
      </c>
      <c r="M59" s="165" t="s">
        <v>189</v>
      </c>
      <c r="N59" s="128">
        <v>665.90804994999996</v>
      </c>
      <c r="O59" s="128">
        <v>119.31110463</v>
      </c>
      <c r="P59" s="128">
        <v>111.93869735</v>
      </c>
      <c r="Q59" s="128">
        <v>1.41538816</v>
      </c>
      <c r="R59" s="128">
        <v>145.88380258000001</v>
      </c>
      <c r="S59" s="128">
        <v>2.9418141100000001</v>
      </c>
      <c r="T59" s="128">
        <v>53.925701660000001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13">
        <v>42036</v>
      </c>
      <c r="B60" s="128">
        <v>16307.66379644</v>
      </c>
      <c r="C60" s="128">
        <v>2555.4009375099999</v>
      </c>
      <c r="D60" s="128">
        <v>10.83544792</v>
      </c>
      <c r="E60" s="128">
        <v>4264.8458251499997</v>
      </c>
      <c r="F60" s="128">
        <v>169.55801935</v>
      </c>
      <c r="G60" s="128">
        <v>9.9346433800000007</v>
      </c>
      <c r="H60" s="128">
        <v>627.25307612999995</v>
      </c>
      <c r="I60" s="128">
        <v>3952.63588897</v>
      </c>
      <c r="J60" s="128">
        <v>2702.3245206500001</v>
      </c>
      <c r="K60" s="128">
        <v>80.648559989999995</v>
      </c>
      <c r="L60" s="128">
        <v>53.990764179999999</v>
      </c>
      <c r="M60" s="165" t="s">
        <v>189</v>
      </c>
      <c r="N60" s="128">
        <v>985.60706942000002</v>
      </c>
      <c r="O60" s="128">
        <v>406.28105832</v>
      </c>
      <c r="P60" s="128">
        <v>152.56426805000001</v>
      </c>
      <c r="Q60" s="128">
        <v>1.68938531</v>
      </c>
      <c r="R60" s="128">
        <v>243.04091267999999</v>
      </c>
      <c r="S60" s="128">
        <v>2.9636399999999998</v>
      </c>
      <c r="T60" s="128">
        <v>88.089779429999993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13">
        <v>42064</v>
      </c>
      <c r="B61" s="128">
        <v>14603.764535169999</v>
      </c>
      <c r="C61" s="128">
        <v>2352.1667588400001</v>
      </c>
      <c r="D61" s="128">
        <v>10.29165042</v>
      </c>
      <c r="E61" s="128">
        <v>3751.5003526199998</v>
      </c>
      <c r="F61" s="128">
        <v>170.87814427000001</v>
      </c>
      <c r="G61" s="128">
        <v>9.8539534999999994</v>
      </c>
      <c r="H61" s="128">
        <v>539.95148418999997</v>
      </c>
      <c r="I61" s="128">
        <v>3671.1562549599998</v>
      </c>
      <c r="J61" s="128">
        <v>2300.4399176699999</v>
      </c>
      <c r="K61" s="128">
        <v>79.927881139999997</v>
      </c>
      <c r="L61" s="128">
        <v>52.580384600000002</v>
      </c>
      <c r="M61" s="165" t="s">
        <v>189</v>
      </c>
      <c r="N61" s="128">
        <v>866.18778097999996</v>
      </c>
      <c r="O61" s="128">
        <v>393.01703399000002</v>
      </c>
      <c r="P61" s="128">
        <v>124.93015081</v>
      </c>
      <c r="Q61" s="128">
        <v>1.7132558499999999</v>
      </c>
      <c r="R61" s="128">
        <v>206.41364748999999</v>
      </c>
      <c r="S61" s="128">
        <v>2.1582201799999998</v>
      </c>
      <c r="T61" s="128">
        <v>70.597663659999995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13">
        <v>42095</v>
      </c>
      <c r="B62" s="128">
        <v>13636.7528153</v>
      </c>
      <c r="C62" s="128">
        <v>2285.8743896199999</v>
      </c>
      <c r="D62" s="128">
        <v>9.9496127199999993</v>
      </c>
      <c r="E62" s="128">
        <v>3518.0640119899999</v>
      </c>
      <c r="F62" s="128">
        <v>125.0628553</v>
      </c>
      <c r="G62" s="128">
        <v>7.7330245399999997</v>
      </c>
      <c r="H62" s="128">
        <v>507.28071639000001</v>
      </c>
      <c r="I62" s="128">
        <v>3439.1287378000002</v>
      </c>
      <c r="J62" s="128">
        <v>2072.4017916399998</v>
      </c>
      <c r="K62" s="128">
        <v>79.073839309999997</v>
      </c>
      <c r="L62" s="128">
        <v>47.531849979999997</v>
      </c>
      <c r="M62" s="165" t="s">
        <v>189</v>
      </c>
      <c r="N62" s="128">
        <v>791.00064416999999</v>
      </c>
      <c r="O62" s="128">
        <v>386.21206023000002</v>
      </c>
      <c r="P62" s="128">
        <v>116.47867266</v>
      </c>
      <c r="Q62" s="128">
        <v>1.59815219</v>
      </c>
      <c r="R62" s="128">
        <v>185.71842867999999</v>
      </c>
      <c r="S62" s="128">
        <v>9.5645320000000006E-2</v>
      </c>
      <c r="T62" s="128">
        <v>63.548382760000003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13">
        <v>42125</v>
      </c>
      <c r="B63" s="128">
        <v>13239.64742282</v>
      </c>
      <c r="C63" s="128">
        <v>2373.2014572799999</v>
      </c>
      <c r="D63" s="128">
        <v>9.7277181800000001</v>
      </c>
      <c r="E63" s="128">
        <v>3302.7783911900001</v>
      </c>
      <c r="F63" s="128">
        <v>128.70745074999999</v>
      </c>
      <c r="G63" s="128">
        <v>12.1606811</v>
      </c>
      <c r="H63" s="128">
        <v>489.86535232</v>
      </c>
      <c r="I63" s="128">
        <v>3205.7832797400001</v>
      </c>
      <c r="J63" s="128">
        <v>2070.5967034999999</v>
      </c>
      <c r="K63" s="128">
        <v>78.757940770000005</v>
      </c>
      <c r="L63" s="128">
        <v>46.542885320000003</v>
      </c>
      <c r="M63" s="165" t="s">
        <v>189</v>
      </c>
      <c r="N63" s="128">
        <v>785.03702134000002</v>
      </c>
      <c r="O63" s="128">
        <v>386.40565588999999</v>
      </c>
      <c r="P63" s="128">
        <v>115.74331220000001</v>
      </c>
      <c r="Q63" s="128">
        <v>1.5673595499999999</v>
      </c>
      <c r="R63" s="128">
        <v>180.57992444000001</v>
      </c>
      <c r="S63" s="128">
        <v>0.11235306</v>
      </c>
      <c r="T63" s="128">
        <v>52.079936189999998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13">
        <v>42156</v>
      </c>
      <c r="B64" s="128">
        <v>13317.411856139999</v>
      </c>
      <c r="C64" s="128">
        <v>2431.6581456899999</v>
      </c>
      <c r="D64" s="128">
        <v>9.6753605</v>
      </c>
      <c r="E64" s="128">
        <v>3258.5126833700001</v>
      </c>
      <c r="F64" s="128">
        <v>93.127396360000006</v>
      </c>
      <c r="G64" s="128">
        <v>7.7250201900000004</v>
      </c>
      <c r="H64" s="128">
        <v>463.97538441</v>
      </c>
      <c r="I64" s="128">
        <v>3382.5401852099999</v>
      </c>
      <c r="J64" s="128">
        <v>2068.0144878800002</v>
      </c>
      <c r="K64" s="128">
        <v>79.576393449999998</v>
      </c>
      <c r="L64" s="128">
        <v>45.765125789999999</v>
      </c>
      <c r="M64" s="165" t="s">
        <v>189</v>
      </c>
      <c r="N64" s="128">
        <v>764.74292717000003</v>
      </c>
      <c r="O64" s="128">
        <v>364.86424098999998</v>
      </c>
      <c r="P64" s="128">
        <v>113.35261069000001</v>
      </c>
      <c r="Q64" s="128">
        <v>1.4201615700000001</v>
      </c>
      <c r="R64" s="128">
        <v>180.95435373999999</v>
      </c>
      <c r="S64" s="128">
        <v>9.4015130000000002E-2</v>
      </c>
      <c r="T64" s="128">
        <v>51.413364000000001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13">
        <v>42186</v>
      </c>
      <c r="B65" s="128">
        <v>13257.97052909</v>
      </c>
      <c r="C65" s="128">
        <v>2472.1776201100001</v>
      </c>
      <c r="D65" s="128">
        <v>9.5876703299999999</v>
      </c>
      <c r="E65" s="128">
        <v>3352.0887785099999</v>
      </c>
      <c r="F65" s="128">
        <v>124.24136190999999</v>
      </c>
      <c r="G65" s="128">
        <v>6.0586044100000001</v>
      </c>
      <c r="H65" s="128">
        <v>440.49414313</v>
      </c>
      <c r="I65" s="128">
        <v>3117.8954436399999</v>
      </c>
      <c r="J65" s="128">
        <v>2119.0307472899999</v>
      </c>
      <c r="K65" s="128">
        <v>81.074199530000001</v>
      </c>
      <c r="L65" s="128">
        <v>42.59261386</v>
      </c>
      <c r="M65" s="165" t="s">
        <v>189</v>
      </c>
      <c r="N65" s="128">
        <v>772.47626016000004</v>
      </c>
      <c r="O65" s="128">
        <v>367.54845918000001</v>
      </c>
      <c r="P65" s="128">
        <v>113.84466813</v>
      </c>
      <c r="Q65" s="128">
        <v>1.6639021700000001</v>
      </c>
      <c r="R65" s="128">
        <v>186.18897018999999</v>
      </c>
      <c r="S65" s="128">
        <v>0.12271151</v>
      </c>
      <c r="T65" s="128">
        <v>50.884375030000001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13">
        <v>42217</v>
      </c>
      <c r="B66" s="128">
        <v>12779.57260182</v>
      </c>
      <c r="C66" s="128">
        <v>2399.0412735199998</v>
      </c>
      <c r="D66" s="128">
        <v>8.4295741399999997</v>
      </c>
      <c r="E66" s="128">
        <v>3300.14540764</v>
      </c>
      <c r="F66" s="128">
        <v>122.32401584999999</v>
      </c>
      <c r="G66" s="128">
        <v>5.6159123600000003</v>
      </c>
      <c r="H66" s="128">
        <v>447.32249438999997</v>
      </c>
      <c r="I66" s="128">
        <v>2872.5143752200001</v>
      </c>
      <c r="J66" s="128">
        <v>2084.4615134700002</v>
      </c>
      <c r="K66" s="128">
        <v>79.968208820000001</v>
      </c>
      <c r="L66" s="128">
        <v>41.066356659999997</v>
      </c>
      <c r="M66" s="165" t="s">
        <v>189</v>
      </c>
      <c r="N66" s="128">
        <v>716.04480758</v>
      </c>
      <c r="O66" s="128">
        <v>360.05079708</v>
      </c>
      <c r="P66" s="128">
        <v>106.90580211</v>
      </c>
      <c r="Q66" s="128">
        <v>1.24512036</v>
      </c>
      <c r="R66" s="128">
        <v>183.28457277999999</v>
      </c>
      <c r="S66" s="128">
        <v>9.4822190000000001E-2</v>
      </c>
      <c r="T66" s="128">
        <v>51.057547649999997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13">
        <v>42248</v>
      </c>
      <c r="B67" s="128">
        <v>12672.795257899999</v>
      </c>
      <c r="C67" s="128">
        <v>2390.0913047600002</v>
      </c>
      <c r="D67" s="128">
        <v>8.1741798400000008</v>
      </c>
      <c r="E67" s="128">
        <v>3160.4327377099999</v>
      </c>
      <c r="F67" s="128">
        <v>104.84194949</v>
      </c>
      <c r="G67" s="128">
        <v>2.85822603</v>
      </c>
      <c r="H67" s="128">
        <v>454.98444904000002</v>
      </c>
      <c r="I67" s="128">
        <v>2885.4586671100001</v>
      </c>
      <c r="J67" s="128">
        <v>2115.1817683999998</v>
      </c>
      <c r="K67" s="128">
        <v>78.869456529999994</v>
      </c>
      <c r="L67" s="128">
        <v>40.97797095</v>
      </c>
      <c r="M67" s="165" t="s">
        <v>189</v>
      </c>
      <c r="N67" s="128">
        <v>709.19211523000001</v>
      </c>
      <c r="O67" s="128">
        <v>377.49811570000003</v>
      </c>
      <c r="P67" s="128">
        <v>106.71684585</v>
      </c>
      <c r="Q67" s="128">
        <v>0.70824944000000001</v>
      </c>
      <c r="R67" s="128">
        <v>185.60895273</v>
      </c>
      <c r="S67" s="128">
        <v>0.23645426999999999</v>
      </c>
      <c r="T67" s="128">
        <v>50.963814820000003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13">
        <v>42278</v>
      </c>
      <c r="B68" s="128">
        <v>13112.50959007</v>
      </c>
      <c r="C68" s="128">
        <v>2506.2492939099998</v>
      </c>
      <c r="D68" s="128">
        <v>8.0248915600000004</v>
      </c>
      <c r="E68" s="128">
        <v>3114.1628847000002</v>
      </c>
      <c r="F68" s="128">
        <v>124.45103095</v>
      </c>
      <c r="G68" s="128">
        <v>3.3882172399999999</v>
      </c>
      <c r="H68" s="128">
        <v>469.12581782000001</v>
      </c>
      <c r="I68" s="128">
        <v>3033.4703033000001</v>
      </c>
      <c r="J68" s="128">
        <v>2233.7816110399999</v>
      </c>
      <c r="K68" s="128">
        <v>78.124138689999995</v>
      </c>
      <c r="L68" s="128">
        <v>39.387264770000002</v>
      </c>
      <c r="M68" s="165" t="s">
        <v>189</v>
      </c>
      <c r="N68" s="128">
        <v>777.71597384999995</v>
      </c>
      <c r="O68" s="128">
        <v>362.04609694999999</v>
      </c>
      <c r="P68" s="128">
        <v>108.57013261</v>
      </c>
      <c r="Q68" s="128">
        <v>0.73505533000000001</v>
      </c>
      <c r="R68" s="128">
        <v>197.90401721000001</v>
      </c>
      <c r="S68" s="128">
        <v>0.27165442000000001</v>
      </c>
      <c r="T68" s="128">
        <v>55.101205720000003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13">
        <v>42309</v>
      </c>
      <c r="B69" s="128">
        <v>12855.93098891</v>
      </c>
      <c r="C69" s="128">
        <v>2609.0788383300001</v>
      </c>
      <c r="D69" s="128">
        <v>7.9533683399999999</v>
      </c>
      <c r="E69" s="128">
        <v>2813.0516668</v>
      </c>
      <c r="F69" s="128">
        <v>133.79548244</v>
      </c>
      <c r="G69" s="128">
        <v>5.2370005099999997</v>
      </c>
      <c r="H69" s="128">
        <v>493.75817546000002</v>
      </c>
      <c r="I69" s="128">
        <v>3012.60667521</v>
      </c>
      <c r="J69" s="128">
        <v>2305.7382918899998</v>
      </c>
      <c r="K69" s="128">
        <v>76.352053799999993</v>
      </c>
      <c r="L69" s="128">
        <v>34.746254460000003</v>
      </c>
      <c r="M69" s="165" t="s">
        <v>189</v>
      </c>
      <c r="N69" s="128">
        <v>751.57407864000004</v>
      </c>
      <c r="O69" s="128">
        <v>239.43239015</v>
      </c>
      <c r="P69" s="128">
        <v>109.64895262</v>
      </c>
      <c r="Q69" s="128">
        <v>0.74095767000000001</v>
      </c>
      <c r="R69" s="128">
        <v>206.9797116</v>
      </c>
      <c r="S69" s="128">
        <v>0.26369377999999999</v>
      </c>
      <c r="T69" s="128">
        <v>54.973397210000002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13">
        <v>42339</v>
      </c>
      <c r="B70" s="128">
        <v>12737.088931640001</v>
      </c>
      <c r="C70" s="128">
        <v>2438.8279574200001</v>
      </c>
      <c r="D70" s="128">
        <v>5.9926641600000004</v>
      </c>
      <c r="E70" s="128">
        <v>2892.45561791</v>
      </c>
      <c r="F70" s="128">
        <v>187.75454414999999</v>
      </c>
      <c r="G70" s="128">
        <v>26.28854076</v>
      </c>
      <c r="H70" s="128">
        <v>486.68914670999999</v>
      </c>
      <c r="I70" s="128">
        <v>2927.9429337699999</v>
      </c>
      <c r="J70" s="128">
        <v>2323.8492721500002</v>
      </c>
      <c r="K70" s="128">
        <v>98.490526250000002</v>
      </c>
      <c r="L70" s="128">
        <v>42.581940090000003</v>
      </c>
      <c r="M70" s="165" t="s">
        <v>189</v>
      </c>
      <c r="N70" s="128">
        <v>735.58711913000002</v>
      </c>
      <c r="O70" s="128">
        <v>221.44424269000001</v>
      </c>
      <c r="P70" s="128">
        <v>91.360096900000002</v>
      </c>
      <c r="Q70" s="128">
        <v>0.75722378999999995</v>
      </c>
      <c r="R70" s="128">
        <v>202.10611585000001</v>
      </c>
      <c r="S70" s="128">
        <v>0.79565982999999996</v>
      </c>
      <c r="T70" s="128">
        <v>54.165330079999997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13">
        <v>42370</v>
      </c>
      <c r="B71" s="128">
        <v>12491.99371096</v>
      </c>
      <c r="C71" s="128">
        <v>2558.4737739699999</v>
      </c>
      <c r="D71" s="128">
        <v>5.7839579900000002</v>
      </c>
      <c r="E71" s="128">
        <v>2720.7920771700001</v>
      </c>
      <c r="F71" s="128">
        <v>152.35316003</v>
      </c>
      <c r="G71" s="128">
        <v>28.067785870000002</v>
      </c>
      <c r="H71" s="128">
        <v>472.64437290000001</v>
      </c>
      <c r="I71" s="128">
        <v>2650.63351487</v>
      </c>
      <c r="J71" s="128">
        <v>2456.26228184</v>
      </c>
      <c r="K71" s="128">
        <v>99.776674790000001</v>
      </c>
      <c r="L71" s="128">
        <v>35.114801</v>
      </c>
      <c r="M71" s="165" t="s">
        <v>189</v>
      </c>
      <c r="N71" s="128">
        <v>814.50292173000003</v>
      </c>
      <c r="O71" s="128">
        <v>135.10607705999999</v>
      </c>
      <c r="P71" s="128">
        <v>93.823975059999995</v>
      </c>
      <c r="Q71" s="128">
        <v>0.78021644999999995</v>
      </c>
      <c r="R71" s="128">
        <v>210.63131591000001</v>
      </c>
      <c r="S71" s="128">
        <v>0.87631462000000004</v>
      </c>
      <c r="T71" s="128">
        <v>56.3704897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13">
        <v>42401</v>
      </c>
      <c r="B72" s="128">
        <v>12943.186863049999</v>
      </c>
      <c r="C72" s="128">
        <v>2787.6972980999999</v>
      </c>
      <c r="D72" s="128">
        <v>5.5108634299999997</v>
      </c>
      <c r="E72" s="128">
        <v>2667.1107252900001</v>
      </c>
      <c r="F72" s="128">
        <v>139.83250143000001</v>
      </c>
      <c r="G72" s="128">
        <v>27.603811910000001</v>
      </c>
      <c r="H72" s="128">
        <v>370.29341354000002</v>
      </c>
      <c r="I72" s="128">
        <v>2754.98664955</v>
      </c>
      <c r="J72" s="128">
        <v>2630.0864132299998</v>
      </c>
      <c r="K72" s="128">
        <v>124.48491658</v>
      </c>
      <c r="L72" s="128">
        <v>44.591678719999997</v>
      </c>
      <c r="M72" s="165" t="s">
        <v>189</v>
      </c>
      <c r="N72" s="128">
        <v>866.17812068000001</v>
      </c>
      <c r="O72" s="128">
        <v>135.52538946999999</v>
      </c>
      <c r="P72" s="128">
        <v>96.816976699999998</v>
      </c>
      <c r="Q72" s="128">
        <v>0.81870984000000002</v>
      </c>
      <c r="R72" s="128">
        <v>225.99654448999999</v>
      </c>
      <c r="S72" s="128">
        <v>0.93539711999999997</v>
      </c>
      <c r="T72" s="128">
        <v>64.717452969999997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13">
        <v>42430</v>
      </c>
      <c r="B73" s="128">
        <v>12851.62384138</v>
      </c>
      <c r="C73" s="128">
        <v>2780.7710474099999</v>
      </c>
      <c r="D73" s="128">
        <v>5.1105789399999999</v>
      </c>
      <c r="E73" s="128">
        <v>2639.8900008099999</v>
      </c>
      <c r="F73" s="128">
        <v>139.16376056999999</v>
      </c>
      <c r="G73" s="128">
        <v>27.697495759999999</v>
      </c>
      <c r="H73" s="128">
        <v>338.89432913000002</v>
      </c>
      <c r="I73" s="128">
        <v>2763.2123410899999</v>
      </c>
      <c r="J73" s="128">
        <v>2547.5530585500001</v>
      </c>
      <c r="K73" s="128">
        <v>123.15890528</v>
      </c>
      <c r="L73" s="128">
        <v>43.125500070000001</v>
      </c>
      <c r="M73" s="165" t="s">
        <v>189</v>
      </c>
      <c r="N73" s="128">
        <v>951.51634371</v>
      </c>
      <c r="O73" s="128">
        <v>116.59738487</v>
      </c>
      <c r="P73" s="128">
        <v>93.751363789999999</v>
      </c>
      <c r="Q73" s="128">
        <v>0.59186037000000002</v>
      </c>
      <c r="R73" s="128">
        <v>219.07366457000001</v>
      </c>
      <c r="S73" s="128">
        <v>0.90937458999999998</v>
      </c>
      <c r="T73" s="128">
        <v>60.606831870000001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13">
        <v>42461</v>
      </c>
      <c r="B74" s="128">
        <v>12604.105075289999</v>
      </c>
      <c r="C74" s="128">
        <v>2809.5910203899998</v>
      </c>
      <c r="D74" s="128">
        <v>4.8445331300000003</v>
      </c>
      <c r="E74" s="128">
        <v>2418.6846990099998</v>
      </c>
      <c r="F74" s="128">
        <v>122.06517642999999</v>
      </c>
      <c r="G74" s="128">
        <v>45.719240499999998</v>
      </c>
      <c r="H74" s="128">
        <v>322.49238303999999</v>
      </c>
      <c r="I74" s="128">
        <v>2869.0433420499999</v>
      </c>
      <c r="J74" s="128">
        <v>2431.85373402</v>
      </c>
      <c r="K74" s="128">
        <v>118.56902916999999</v>
      </c>
      <c r="L74" s="128">
        <v>40.440881740000002</v>
      </c>
      <c r="M74" s="165" t="s">
        <v>189</v>
      </c>
      <c r="N74" s="128">
        <v>939.17809807000003</v>
      </c>
      <c r="O74" s="128">
        <v>117.93069566</v>
      </c>
      <c r="P74" s="128">
        <v>91.932305920000005</v>
      </c>
      <c r="Q74" s="128">
        <v>0.58269826999999996</v>
      </c>
      <c r="R74" s="128">
        <v>212.71245847</v>
      </c>
      <c r="S74" s="128">
        <v>0.40180925000000001</v>
      </c>
      <c r="T74" s="128">
        <v>58.06297017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13">
        <v>42491</v>
      </c>
      <c r="B75" s="128">
        <v>12618.106787860001</v>
      </c>
      <c r="C75" s="128">
        <v>2844.51464317</v>
      </c>
      <c r="D75" s="128">
        <v>1.2976549100000001</v>
      </c>
      <c r="E75" s="128">
        <v>2426.0697407299999</v>
      </c>
      <c r="F75" s="128">
        <v>136.01926226</v>
      </c>
      <c r="G75" s="128">
        <v>41.391910029999998</v>
      </c>
      <c r="H75" s="128">
        <v>329.68265000999997</v>
      </c>
      <c r="I75" s="128">
        <v>2884.0162281500002</v>
      </c>
      <c r="J75" s="128">
        <v>2419.5037648799998</v>
      </c>
      <c r="K75" s="128">
        <v>91.612429579999997</v>
      </c>
      <c r="L75" s="128">
        <v>40.653301730000003</v>
      </c>
      <c r="M75" s="165" t="s">
        <v>189</v>
      </c>
      <c r="N75" s="128">
        <v>921.67704789000004</v>
      </c>
      <c r="O75" s="128">
        <v>119.92431209999999</v>
      </c>
      <c r="P75" s="128">
        <v>91.395984979999994</v>
      </c>
      <c r="Q75" s="128">
        <v>0.58339315000000003</v>
      </c>
      <c r="R75" s="128">
        <v>212.63766512999999</v>
      </c>
      <c r="S75" s="128">
        <v>0.31911689999999998</v>
      </c>
      <c r="T75" s="128">
        <v>56.80768226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13">
        <v>42522</v>
      </c>
      <c r="B76" s="128">
        <v>12476.54621022</v>
      </c>
      <c r="C76" s="128">
        <v>2849.6403398500001</v>
      </c>
      <c r="D76" s="128">
        <v>1.13550744</v>
      </c>
      <c r="E76" s="128">
        <v>2410.5764260699998</v>
      </c>
      <c r="F76" s="128">
        <v>115.28187328999999</v>
      </c>
      <c r="G76" s="128">
        <v>46.493011439999997</v>
      </c>
      <c r="H76" s="128">
        <v>327.69107324999999</v>
      </c>
      <c r="I76" s="128">
        <v>2811.5047039999999</v>
      </c>
      <c r="J76" s="128">
        <v>2397.0843371400001</v>
      </c>
      <c r="K76" s="128">
        <v>91.749400089999995</v>
      </c>
      <c r="L76" s="128">
        <v>37.984742769999997</v>
      </c>
      <c r="M76" s="165" t="s">
        <v>189</v>
      </c>
      <c r="N76" s="128">
        <v>907.65759938999997</v>
      </c>
      <c r="O76" s="128">
        <v>122.53099884</v>
      </c>
      <c r="P76" s="128">
        <v>89.329696319999996</v>
      </c>
      <c r="Q76" s="128">
        <v>0.58580898000000003</v>
      </c>
      <c r="R76" s="128">
        <v>211.36088093999999</v>
      </c>
      <c r="S76" s="128">
        <v>0.22679854999999999</v>
      </c>
      <c r="T76" s="128">
        <v>55.713011860000002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13">
        <v>42552</v>
      </c>
      <c r="B77" s="128">
        <v>12273.25286147</v>
      </c>
      <c r="C77" s="128">
        <v>2824.28106686</v>
      </c>
      <c r="D77" s="128">
        <v>4.47855648</v>
      </c>
      <c r="E77" s="128">
        <v>2412.4883258</v>
      </c>
      <c r="F77" s="128">
        <v>109.35707605</v>
      </c>
      <c r="G77" s="128">
        <v>51.434320710000001</v>
      </c>
      <c r="H77" s="128">
        <v>321.94557681999999</v>
      </c>
      <c r="I77" s="128">
        <v>2634.1429188500001</v>
      </c>
      <c r="J77" s="128">
        <v>2367.15155598</v>
      </c>
      <c r="K77" s="128">
        <v>125.56453681000001</v>
      </c>
      <c r="L77" s="128">
        <v>36.418787119999998</v>
      </c>
      <c r="M77" s="165" t="s">
        <v>189</v>
      </c>
      <c r="N77" s="128">
        <v>906.60884637000004</v>
      </c>
      <c r="O77" s="128">
        <v>125.44853941</v>
      </c>
      <c r="P77" s="128">
        <v>86.814391939999993</v>
      </c>
      <c r="Q77" s="128">
        <v>0.57395132999999998</v>
      </c>
      <c r="R77" s="128">
        <v>210.44349220000001</v>
      </c>
      <c r="S77" s="128">
        <v>0.63923359000000002</v>
      </c>
      <c r="T77" s="128">
        <v>55.461685150000001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13">
        <v>42583</v>
      </c>
      <c r="B78" s="128">
        <v>12520.988261709999</v>
      </c>
      <c r="C78" s="128">
        <v>2872.6543426200001</v>
      </c>
      <c r="D78" s="128">
        <v>3.05864658</v>
      </c>
      <c r="E78" s="128">
        <v>2525.21570178</v>
      </c>
      <c r="F78" s="128">
        <v>113.10167962</v>
      </c>
      <c r="G78" s="128">
        <v>69.185493690000001</v>
      </c>
      <c r="H78" s="128">
        <v>322.90566978999999</v>
      </c>
      <c r="I78" s="128">
        <v>2687.5452412</v>
      </c>
      <c r="J78" s="128">
        <v>2422.9372043399999</v>
      </c>
      <c r="K78" s="128">
        <v>126.64598124</v>
      </c>
      <c r="L78" s="128">
        <v>19.517145589999998</v>
      </c>
      <c r="M78" s="165" t="s">
        <v>189</v>
      </c>
      <c r="N78" s="128">
        <v>865.02660811999999</v>
      </c>
      <c r="O78" s="128">
        <v>125.98397777</v>
      </c>
      <c r="P78" s="128">
        <v>92.868182149999996</v>
      </c>
      <c r="Q78" s="128">
        <v>0.60086695000000001</v>
      </c>
      <c r="R78" s="128">
        <v>215.03477821999999</v>
      </c>
      <c r="S78" s="128">
        <v>1.2118208699999999</v>
      </c>
      <c r="T78" s="128">
        <v>57.494921179999999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13">
        <v>42614</v>
      </c>
      <c r="B79" s="128">
        <v>12423.845029079999</v>
      </c>
      <c r="C79" s="128">
        <v>2855.3087181699998</v>
      </c>
      <c r="D79" s="128">
        <v>2.8136304000000001</v>
      </c>
      <c r="E79" s="128">
        <v>2522.6167542799999</v>
      </c>
      <c r="F79" s="128">
        <v>93.946527860000003</v>
      </c>
      <c r="G79" s="128">
        <v>99.918637160000003</v>
      </c>
      <c r="H79" s="128">
        <v>313.96749808999999</v>
      </c>
      <c r="I79" s="128">
        <v>2601.1909799800001</v>
      </c>
      <c r="J79" s="128">
        <v>2435.1587736199999</v>
      </c>
      <c r="K79" s="128">
        <v>133.36566730999999</v>
      </c>
      <c r="L79" s="128">
        <v>20.04865556</v>
      </c>
      <c r="M79" s="165" t="s">
        <v>189</v>
      </c>
      <c r="N79" s="128">
        <v>803.38358100999994</v>
      </c>
      <c r="O79" s="128">
        <v>128.24512121999999</v>
      </c>
      <c r="P79" s="128">
        <v>135.63289359999999</v>
      </c>
      <c r="Q79" s="128">
        <v>0.59197248000000002</v>
      </c>
      <c r="R79" s="128">
        <v>218.24721500000001</v>
      </c>
      <c r="S79" s="128">
        <v>1.2100124400000001</v>
      </c>
      <c r="T79" s="128">
        <v>58.1983909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13">
        <v>42644</v>
      </c>
      <c r="B80" s="128">
        <v>12867.01520421</v>
      </c>
      <c r="C80" s="128">
        <v>2786.6659132300001</v>
      </c>
      <c r="D80" s="128">
        <v>5.1950562900000001</v>
      </c>
      <c r="E80" s="128">
        <v>2639.8345506700002</v>
      </c>
      <c r="F80" s="128">
        <v>215.91904771</v>
      </c>
      <c r="G80" s="128">
        <v>111.19933392999999</v>
      </c>
      <c r="H80" s="128">
        <v>301.04774937000002</v>
      </c>
      <c r="I80" s="128">
        <v>2880.6370187699999</v>
      </c>
      <c r="J80" s="128">
        <v>2382.23433303</v>
      </c>
      <c r="K80" s="128">
        <v>131.34515178000001</v>
      </c>
      <c r="L80" s="128">
        <v>18.116993600000001</v>
      </c>
      <c r="M80" s="165" t="s">
        <v>189</v>
      </c>
      <c r="N80" s="128">
        <v>922.68622362999997</v>
      </c>
      <c r="O80" s="128">
        <v>40.52863644</v>
      </c>
      <c r="P80" s="128">
        <v>159.97384654000001</v>
      </c>
      <c r="Q80" s="128">
        <v>0.57971930999999999</v>
      </c>
      <c r="R80" s="128">
        <v>214.47882772</v>
      </c>
      <c r="S80" s="128">
        <v>1.15170719</v>
      </c>
      <c r="T80" s="128">
        <v>55.421095000000001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13">
        <v>42675</v>
      </c>
      <c r="B81" s="128">
        <v>13028.59658474</v>
      </c>
      <c r="C81" s="128">
        <v>2722.2478711399999</v>
      </c>
      <c r="D81" s="128">
        <v>4.8743191599999998</v>
      </c>
      <c r="E81" s="128">
        <v>2611.0192000500001</v>
      </c>
      <c r="F81" s="128">
        <v>229.45984021000001</v>
      </c>
      <c r="G81" s="128">
        <v>108.54461537</v>
      </c>
      <c r="H81" s="128">
        <v>308.38093894999997</v>
      </c>
      <c r="I81" s="128">
        <v>3050.3603614200001</v>
      </c>
      <c r="J81" s="128">
        <v>2385.1557447099999</v>
      </c>
      <c r="K81" s="128">
        <v>132.58401806000001</v>
      </c>
      <c r="L81" s="128">
        <v>22.032579869999999</v>
      </c>
      <c r="M81" s="165" t="s">
        <v>189</v>
      </c>
      <c r="N81" s="128">
        <v>930.19790517000001</v>
      </c>
      <c r="O81" s="128">
        <v>40.397161070000003</v>
      </c>
      <c r="P81" s="128">
        <v>211.89622781</v>
      </c>
      <c r="Q81" s="128">
        <v>5.4224000000000004E-4</v>
      </c>
      <c r="R81" s="128">
        <v>216.19856580000001</v>
      </c>
      <c r="S81" s="128">
        <v>1.44199487</v>
      </c>
      <c r="T81" s="128">
        <v>53.80469884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13">
        <v>42705</v>
      </c>
      <c r="B82" s="128">
        <v>13429.4157803</v>
      </c>
      <c r="C82" s="128">
        <v>2864.3806722200002</v>
      </c>
      <c r="D82" s="128">
        <v>2.4350562999999998</v>
      </c>
      <c r="E82" s="128">
        <v>2590.4180787800001</v>
      </c>
      <c r="F82" s="128">
        <v>223.38670959999999</v>
      </c>
      <c r="G82" s="128">
        <v>110.47263335</v>
      </c>
      <c r="H82" s="128">
        <v>328.05934989000002</v>
      </c>
      <c r="I82" s="128">
        <v>3389.5505990800002</v>
      </c>
      <c r="J82" s="128">
        <v>2302.2890978599999</v>
      </c>
      <c r="K82" s="128">
        <v>131.57461907000001</v>
      </c>
      <c r="L82" s="128">
        <v>21.23432833</v>
      </c>
      <c r="M82" s="165" t="s">
        <v>189</v>
      </c>
      <c r="N82" s="128">
        <v>917.85783542000001</v>
      </c>
      <c r="O82" s="128">
        <v>44.706349940000003</v>
      </c>
      <c r="P82" s="128">
        <v>216.60666939000001</v>
      </c>
      <c r="Q82" s="128">
        <v>6.3568050000000001E-2</v>
      </c>
      <c r="R82" s="128">
        <v>229.36618949000001</v>
      </c>
      <c r="S82" s="128">
        <v>1.3061232199999999</v>
      </c>
      <c r="T82" s="128">
        <v>55.707900309999999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13">
        <v>42736</v>
      </c>
      <c r="B83" s="128">
        <v>12953.953357730001</v>
      </c>
      <c r="C83" s="128">
        <v>2860.2028573600001</v>
      </c>
      <c r="D83" s="128">
        <v>3.0204269199999998</v>
      </c>
      <c r="E83" s="128">
        <v>2536.5153521699999</v>
      </c>
      <c r="F83" s="128">
        <v>298.50014313999998</v>
      </c>
      <c r="G83" s="128">
        <v>124.35594388</v>
      </c>
      <c r="H83" s="128">
        <v>307.47711157999998</v>
      </c>
      <c r="I83" s="128">
        <v>2978.6314654600001</v>
      </c>
      <c r="J83" s="128">
        <v>2260.6475081899998</v>
      </c>
      <c r="K83" s="128">
        <v>126.50501749</v>
      </c>
      <c r="L83" s="128">
        <v>20.022291840000001</v>
      </c>
      <c r="M83" s="165" t="s">
        <v>189</v>
      </c>
      <c r="N83" s="128">
        <v>891.07704897999997</v>
      </c>
      <c r="O83" s="128">
        <v>43.074586590000003</v>
      </c>
      <c r="P83" s="128">
        <v>216.46942752000001</v>
      </c>
      <c r="Q83" s="128">
        <v>4.5143120000000002E-2</v>
      </c>
      <c r="R83" s="128">
        <v>229.73043138</v>
      </c>
      <c r="S83" s="128">
        <v>1.27459345</v>
      </c>
      <c r="T83" s="128">
        <v>56.404008660000002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13">
        <v>42767</v>
      </c>
      <c r="B84" s="128">
        <v>10626.375345660001</v>
      </c>
      <c r="C84" s="128">
        <v>689.27101838999999</v>
      </c>
      <c r="D84" s="128">
        <v>4.1403697599999996</v>
      </c>
      <c r="E84" s="128">
        <v>2553.97398548</v>
      </c>
      <c r="F84" s="128">
        <v>257.78697037000001</v>
      </c>
      <c r="G84" s="128">
        <v>122.65893748000001</v>
      </c>
      <c r="H84" s="128">
        <v>294.64227590000002</v>
      </c>
      <c r="I84" s="128">
        <v>2913.8362492199999</v>
      </c>
      <c r="J84" s="128">
        <v>2220.24623802</v>
      </c>
      <c r="K84" s="128">
        <v>124.71512505</v>
      </c>
      <c r="L84" s="128">
        <v>18.42213306</v>
      </c>
      <c r="M84" s="165" t="s">
        <v>189</v>
      </c>
      <c r="N84" s="128">
        <v>887.15782825999997</v>
      </c>
      <c r="O84" s="128">
        <v>40.081586700000003</v>
      </c>
      <c r="P84" s="128">
        <v>215.57657483</v>
      </c>
      <c r="Q84" s="128">
        <v>6.6378720000000002E-2</v>
      </c>
      <c r="R84" s="128">
        <v>226.3667322</v>
      </c>
      <c r="S84" s="128">
        <v>1.1857666600000001</v>
      </c>
      <c r="T84" s="128">
        <v>56.247175560000002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13">
        <v>42795</v>
      </c>
      <c r="B85" s="128">
        <v>10985.10772623</v>
      </c>
      <c r="C85" s="128">
        <v>854.54129148000004</v>
      </c>
      <c r="D85" s="128">
        <v>4.3252124299999997</v>
      </c>
      <c r="E85" s="128">
        <v>2642.1082060200001</v>
      </c>
      <c r="F85" s="128">
        <v>226.41559075999999</v>
      </c>
      <c r="G85" s="128">
        <v>124.19410162</v>
      </c>
      <c r="H85" s="128">
        <v>263.22312512000002</v>
      </c>
      <c r="I85" s="128">
        <v>3082.0479988799998</v>
      </c>
      <c r="J85" s="128">
        <v>2227.2886385500001</v>
      </c>
      <c r="K85" s="128">
        <v>126.87696935</v>
      </c>
      <c r="L85" s="128">
        <v>15.65673286</v>
      </c>
      <c r="M85" s="165" t="s">
        <v>189</v>
      </c>
      <c r="N85" s="128">
        <v>878.00317136000001</v>
      </c>
      <c r="O85" s="128">
        <v>44.641426199999998</v>
      </c>
      <c r="P85" s="128">
        <v>215.96586234</v>
      </c>
      <c r="Q85" s="128">
        <v>6.6083829999999996E-2</v>
      </c>
      <c r="R85" s="128">
        <v>222.55724069999999</v>
      </c>
      <c r="S85" s="128">
        <v>1.0693329499999999</v>
      </c>
      <c r="T85" s="128">
        <v>56.126741780000003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13">
        <v>42826</v>
      </c>
      <c r="B86" s="128">
        <v>11328.19514498</v>
      </c>
      <c r="C86" s="128">
        <v>953.00399425000001</v>
      </c>
      <c r="D86" s="128">
        <v>9.5492546199999992</v>
      </c>
      <c r="E86" s="128">
        <v>2734.0092593200002</v>
      </c>
      <c r="F86" s="128">
        <v>269.92448832999997</v>
      </c>
      <c r="G86" s="128">
        <v>118.55605602</v>
      </c>
      <c r="H86" s="128">
        <v>274.34140588999998</v>
      </c>
      <c r="I86" s="128">
        <v>3318.4314630700001</v>
      </c>
      <c r="J86" s="128">
        <v>2215.2203978100001</v>
      </c>
      <c r="K86" s="128">
        <v>78.64989353</v>
      </c>
      <c r="L86" s="128">
        <v>13.10348617</v>
      </c>
      <c r="M86" s="165" t="s">
        <v>189</v>
      </c>
      <c r="N86" s="128">
        <v>814.55373282999994</v>
      </c>
      <c r="O86" s="128">
        <v>40.860550680000003</v>
      </c>
      <c r="P86" s="128">
        <v>213.21972696</v>
      </c>
      <c r="Q86" s="128">
        <v>7.7579830000000002E-2</v>
      </c>
      <c r="R86" s="128">
        <v>217.47327985999999</v>
      </c>
      <c r="S86" s="128">
        <v>1.15882325</v>
      </c>
      <c r="T86" s="128">
        <v>56.061752560000002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13">
        <v>42856</v>
      </c>
      <c r="B87" s="128">
        <v>11353.737668670001</v>
      </c>
      <c r="C87" s="128">
        <v>1103.6995034399999</v>
      </c>
      <c r="D87" s="128">
        <v>7.2192974799999998</v>
      </c>
      <c r="E87" s="128">
        <v>2859.9830478600002</v>
      </c>
      <c r="F87" s="128">
        <v>188.90469863000001</v>
      </c>
      <c r="G87" s="128">
        <v>110.27888523</v>
      </c>
      <c r="H87" s="128">
        <v>273.53123170999999</v>
      </c>
      <c r="I87" s="128">
        <v>3204.47276999</v>
      </c>
      <c r="J87" s="128">
        <v>2172.4819672200001</v>
      </c>
      <c r="K87" s="128">
        <v>73.227087530000006</v>
      </c>
      <c r="L87" s="128">
        <v>19.889119090000001</v>
      </c>
      <c r="M87" s="165" t="s">
        <v>189</v>
      </c>
      <c r="N87" s="128">
        <v>802.88211115000001</v>
      </c>
      <c r="O87" s="128">
        <v>43.513723990000003</v>
      </c>
      <c r="P87" s="128">
        <v>213.90222104</v>
      </c>
      <c r="Q87" s="128">
        <v>5.6780890000000001E-2</v>
      </c>
      <c r="R87" s="128">
        <v>222.11310323999999</v>
      </c>
      <c r="S87" s="128">
        <v>1.1175245499999999</v>
      </c>
      <c r="T87" s="128">
        <v>56.464595629999998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13">
        <v>42887</v>
      </c>
      <c r="B88" s="128">
        <v>11503.31221496</v>
      </c>
      <c r="C88" s="128">
        <v>1243.76843242</v>
      </c>
      <c r="D88" s="128">
        <v>7.4362314999999999</v>
      </c>
      <c r="E88" s="128">
        <v>2824.4668776499998</v>
      </c>
      <c r="F88" s="128">
        <v>247.40705746</v>
      </c>
      <c r="G88" s="128">
        <v>93.309987070000005</v>
      </c>
      <c r="H88" s="128">
        <v>268.63303306</v>
      </c>
      <c r="I88" s="128">
        <v>3245.10988408</v>
      </c>
      <c r="J88" s="128">
        <v>2154.40195266</v>
      </c>
      <c r="K88" s="128">
        <v>72.556926079999997</v>
      </c>
      <c r="L88" s="128">
        <v>16.059516309999999</v>
      </c>
      <c r="M88" s="165" t="s">
        <v>189</v>
      </c>
      <c r="N88" s="128">
        <v>802.16104972999995</v>
      </c>
      <c r="O88" s="128">
        <v>43.140418279999999</v>
      </c>
      <c r="P88" s="128">
        <v>206.05165155</v>
      </c>
      <c r="Q88" s="128">
        <v>6.470186E-2</v>
      </c>
      <c r="R88" s="128">
        <v>220.84921181000001</v>
      </c>
      <c r="S88" s="128">
        <v>1.07605683</v>
      </c>
      <c r="T88" s="128">
        <v>56.819226610000001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13">
        <v>42917</v>
      </c>
      <c r="B89" s="128">
        <v>11662.418174459999</v>
      </c>
      <c r="C89" s="128">
        <v>1280.0416915000001</v>
      </c>
      <c r="D89" s="128">
        <v>6.7162863499999998</v>
      </c>
      <c r="E89" s="128">
        <v>2858.60284877</v>
      </c>
      <c r="F89" s="128">
        <v>217.16034569000001</v>
      </c>
      <c r="G89" s="128">
        <v>74.595696140000001</v>
      </c>
      <c r="H89" s="128">
        <v>267.48454224</v>
      </c>
      <c r="I89" s="128">
        <v>3510.39745808</v>
      </c>
      <c r="J89" s="128">
        <v>2145.71873951</v>
      </c>
      <c r="K89" s="128">
        <v>40.581822760000001</v>
      </c>
      <c r="L89" s="128">
        <v>16.1454083</v>
      </c>
      <c r="M89" s="165" t="s">
        <v>189</v>
      </c>
      <c r="N89" s="128">
        <v>748.34018682999999</v>
      </c>
      <c r="O89" s="128">
        <v>20.280568679999998</v>
      </c>
      <c r="P89" s="128">
        <v>198.12515442</v>
      </c>
      <c r="Q89" s="128">
        <v>5.085112E-2</v>
      </c>
      <c r="R89" s="128">
        <v>218.70484483000001</v>
      </c>
      <c r="S89" s="128">
        <v>1.0478432799999999</v>
      </c>
      <c r="T89" s="128">
        <v>58.42388596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13">
        <v>42948</v>
      </c>
      <c r="B90" s="128">
        <v>11858.262084170001</v>
      </c>
      <c r="C90" s="128">
        <v>1319.92719111</v>
      </c>
      <c r="D90" s="128">
        <v>7.7191614399999997</v>
      </c>
      <c r="E90" s="128">
        <v>2822.6111478100001</v>
      </c>
      <c r="F90" s="128">
        <v>229.32430875</v>
      </c>
      <c r="G90" s="128">
        <v>70.177504900000002</v>
      </c>
      <c r="H90" s="128">
        <v>272.57259362000002</v>
      </c>
      <c r="I90" s="128">
        <v>3539.5145415900001</v>
      </c>
      <c r="J90" s="128">
        <v>2102.5623272900002</v>
      </c>
      <c r="K90" s="128">
        <v>45.73288179</v>
      </c>
      <c r="L90" s="128">
        <v>45.809559739999997</v>
      </c>
      <c r="M90" s="165" t="s">
        <v>189</v>
      </c>
      <c r="N90" s="128">
        <v>966.18396067000003</v>
      </c>
      <c r="O90" s="128">
        <v>17.205615860000002</v>
      </c>
      <c r="P90" s="128">
        <v>143.83430314</v>
      </c>
      <c r="Q90" s="128">
        <v>4.9724480000000001E-2</v>
      </c>
      <c r="R90" s="128">
        <v>215.00153101999999</v>
      </c>
      <c r="S90" s="128">
        <v>1.0285994899999999</v>
      </c>
      <c r="T90" s="128">
        <v>59.007131469999997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13">
        <v>42979</v>
      </c>
      <c r="B91" s="128">
        <v>12200.011777399999</v>
      </c>
      <c r="C91" s="128">
        <v>1305.7950702799999</v>
      </c>
      <c r="D91" s="128">
        <v>14.901783500000001</v>
      </c>
      <c r="E91" s="128">
        <v>2904.4636925</v>
      </c>
      <c r="F91" s="128">
        <v>210.35498595000001</v>
      </c>
      <c r="G91" s="128">
        <v>68.673452389999994</v>
      </c>
      <c r="H91" s="128">
        <v>285.66461643000002</v>
      </c>
      <c r="I91" s="128">
        <v>3722.3086384899998</v>
      </c>
      <c r="J91" s="128">
        <v>2215.0016766899998</v>
      </c>
      <c r="K91" s="128">
        <v>48.106934529999997</v>
      </c>
      <c r="L91" s="128">
        <v>50.037395310000001</v>
      </c>
      <c r="M91" s="165" t="s">
        <v>189</v>
      </c>
      <c r="N91" s="128">
        <v>919.79561349000005</v>
      </c>
      <c r="O91" s="128">
        <v>20.396945089999999</v>
      </c>
      <c r="P91" s="128">
        <v>151.96606378999999</v>
      </c>
      <c r="Q91" s="128">
        <v>0.55216615000000002</v>
      </c>
      <c r="R91" s="128">
        <v>220.79589010999999</v>
      </c>
      <c r="S91" s="128">
        <v>1.13635698</v>
      </c>
      <c r="T91" s="128">
        <v>60.060495719999999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13">
        <v>43009</v>
      </c>
      <c r="B92" s="128">
        <v>12504.93975017</v>
      </c>
      <c r="C92" s="128">
        <v>1381.6734839000001</v>
      </c>
      <c r="D92" s="128">
        <v>15.66936325</v>
      </c>
      <c r="E92" s="128">
        <v>2821.3776789799999</v>
      </c>
      <c r="F92" s="128">
        <v>246.44071238999999</v>
      </c>
      <c r="G92" s="128">
        <v>53.775873490000002</v>
      </c>
      <c r="H92" s="128">
        <v>304.9241245</v>
      </c>
      <c r="I92" s="128">
        <v>4011.46721652</v>
      </c>
      <c r="J92" s="128">
        <v>2209.0963506100002</v>
      </c>
      <c r="K92" s="128">
        <v>44.398166160000002</v>
      </c>
      <c r="L92" s="128">
        <v>48.646267270000003</v>
      </c>
      <c r="M92" s="165" t="s">
        <v>189</v>
      </c>
      <c r="N92" s="128">
        <v>912.48389844999997</v>
      </c>
      <c r="O92" s="128">
        <v>18.451510819999999</v>
      </c>
      <c r="P92" s="128">
        <v>152.42780816000001</v>
      </c>
      <c r="Q92" s="128">
        <v>0.57766371000000005</v>
      </c>
      <c r="R92" s="128">
        <v>223.49412753999999</v>
      </c>
      <c r="S92" s="128">
        <v>1.03706148</v>
      </c>
      <c r="T92" s="128">
        <v>58.998442939999997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13">
        <v>43040</v>
      </c>
      <c r="B93" s="128">
        <v>12776.54432666</v>
      </c>
      <c r="C93" s="128">
        <v>1400.1479696900001</v>
      </c>
      <c r="D93" s="128">
        <v>17.46201039</v>
      </c>
      <c r="E93" s="128">
        <v>2834.1992934</v>
      </c>
      <c r="F93" s="128">
        <v>301.67132607000002</v>
      </c>
      <c r="G93" s="128">
        <v>53.481324770000001</v>
      </c>
      <c r="H93" s="128">
        <v>307.60227556000001</v>
      </c>
      <c r="I93" s="128">
        <v>4155.0892402299996</v>
      </c>
      <c r="J93" s="128">
        <v>2189.8624989800001</v>
      </c>
      <c r="K93" s="128">
        <v>49.926867270000002</v>
      </c>
      <c r="L93" s="128">
        <v>44.697748390000001</v>
      </c>
      <c r="M93" s="165" t="s">
        <v>189</v>
      </c>
      <c r="N93" s="128">
        <v>957.76931462000005</v>
      </c>
      <c r="O93" s="128">
        <v>22.40179363</v>
      </c>
      <c r="P93" s="128">
        <v>152.57728377999999</v>
      </c>
      <c r="Q93" s="128">
        <v>0.57504568</v>
      </c>
      <c r="R93" s="128">
        <v>224.41230376999999</v>
      </c>
      <c r="S93" s="128">
        <v>1.6075197400000001</v>
      </c>
      <c r="T93" s="128">
        <v>63.060510690000001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13">
        <v>43070</v>
      </c>
      <c r="B94" s="128">
        <v>13052.853841280001</v>
      </c>
      <c r="C94" s="128">
        <v>1467.8427696599999</v>
      </c>
      <c r="D94" s="128">
        <v>17.01221589</v>
      </c>
      <c r="E94" s="128">
        <v>3043.8520807099999</v>
      </c>
      <c r="F94" s="128">
        <v>317.78596579999999</v>
      </c>
      <c r="G94" s="128">
        <v>50.013442820000002</v>
      </c>
      <c r="H94" s="128">
        <v>296.64488323</v>
      </c>
      <c r="I94" s="128">
        <v>3979.1728976899999</v>
      </c>
      <c r="J94" s="128">
        <v>2293.9623835299999</v>
      </c>
      <c r="K94" s="128">
        <v>45.717438170000001</v>
      </c>
      <c r="L94" s="128">
        <v>43.212647179999998</v>
      </c>
      <c r="M94" s="165" t="s">
        <v>189</v>
      </c>
      <c r="N94" s="128">
        <v>1058.13497269</v>
      </c>
      <c r="O94" s="128">
        <v>12.29758084</v>
      </c>
      <c r="P94" s="128">
        <v>127.4764591</v>
      </c>
      <c r="Q94" s="128">
        <v>0.58569152000000002</v>
      </c>
      <c r="R94" s="128">
        <v>233.21638788999999</v>
      </c>
      <c r="S94" s="128">
        <v>2.02311416</v>
      </c>
      <c r="T94" s="128">
        <v>63.902910400000003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13">
        <v>43101</v>
      </c>
      <c r="B95" s="128">
        <v>13411.366023340001</v>
      </c>
      <c r="C95" s="128">
        <v>1491.50181735</v>
      </c>
      <c r="D95" s="128">
        <v>13.624464359999999</v>
      </c>
      <c r="E95" s="128">
        <v>3075.6765189399998</v>
      </c>
      <c r="F95" s="128">
        <v>345.70346642999999</v>
      </c>
      <c r="G95" s="128">
        <v>55.23280329</v>
      </c>
      <c r="H95" s="128">
        <v>312.06516866999999</v>
      </c>
      <c r="I95" s="128">
        <v>4221.6931958300001</v>
      </c>
      <c r="J95" s="128">
        <v>2270.92738031</v>
      </c>
      <c r="K95" s="128">
        <v>46.756144689999999</v>
      </c>
      <c r="L95" s="128">
        <v>53.122534139999999</v>
      </c>
      <c r="M95" s="165" t="s">
        <v>189</v>
      </c>
      <c r="N95" s="128">
        <v>1056.2883890600001</v>
      </c>
      <c r="O95" s="128">
        <v>13.901913759999999</v>
      </c>
      <c r="P95" s="128">
        <v>128.13127638</v>
      </c>
      <c r="Q95" s="128">
        <v>0.97873034000000003</v>
      </c>
      <c r="R95" s="128">
        <v>258.57404836000001</v>
      </c>
      <c r="S95" s="128">
        <v>1.6512011799999999</v>
      </c>
      <c r="T95" s="128">
        <v>65.536970249999996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13">
        <v>43132</v>
      </c>
      <c r="B96" s="128">
        <v>13267.41876721</v>
      </c>
      <c r="C96" s="128">
        <v>1602.7373363900001</v>
      </c>
      <c r="D96" s="128">
        <v>10.82850002</v>
      </c>
      <c r="E96" s="128">
        <v>3244.2907025600002</v>
      </c>
      <c r="F96" s="128">
        <v>347.45281411000002</v>
      </c>
      <c r="G96" s="128">
        <v>40.622773270000003</v>
      </c>
      <c r="H96" s="128">
        <v>294.74685492999998</v>
      </c>
      <c r="I96" s="128">
        <v>3972.4063578499999</v>
      </c>
      <c r="J96" s="128">
        <v>2160.0322483899999</v>
      </c>
      <c r="K96" s="128">
        <v>54.268633260000001</v>
      </c>
      <c r="L96" s="128">
        <v>46.979702090000004</v>
      </c>
      <c r="M96" s="165" t="s">
        <v>189</v>
      </c>
      <c r="N96" s="128">
        <v>1031.2629599100001</v>
      </c>
      <c r="O96" s="128">
        <v>19.958949109999999</v>
      </c>
      <c r="P96" s="128">
        <v>125.90137788</v>
      </c>
      <c r="Q96" s="128">
        <v>0.92477445000000003</v>
      </c>
      <c r="R96" s="128">
        <v>250.38067341999999</v>
      </c>
      <c r="S96" s="128">
        <v>1.5806813200000001</v>
      </c>
      <c r="T96" s="128">
        <v>63.043428249999998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13">
        <v>43160</v>
      </c>
      <c r="B97" s="128">
        <v>13470.21573254</v>
      </c>
      <c r="C97" s="128">
        <v>1698.9446616499999</v>
      </c>
      <c r="D97" s="128">
        <v>13.588581059999999</v>
      </c>
      <c r="E97" s="128">
        <v>3438.0423463400002</v>
      </c>
      <c r="F97" s="128">
        <v>447.60165946000001</v>
      </c>
      <c r="G97" s="128">
        <v>33.261937279999998</v>
      </c>
      <c r="H97" s="128">
        <v>289.08118729</v>
      </c>
      <c r="I97" s="128">
        <v>3995.9372947000002</v>
      </c>
      <c r="J97" s="128">
        <v>2044.5161385599999</v>
      </c>
      <c r="K97" s="128">
        <v>55.752301320000001</v>
      </c>
      <c r="L97" s="128">
        <v>68.224276860000003</v>
      </c>
      <c r="M97" s="165" t="s">
        <v>189</v>
      </c>
      <c r="N97" s="128">
        <v>973.24779659000001</v>
      </c>
      <c r="O97" s="128">
        <v>21.068060429999999</v>
      </c>
      <c r="P97" s="128">
        <v>80.978682669999998</v>
      </c>
      <c r="Q97" s="128">
        <v>0.88355424000000005</v>
      </c>
      <c r="R97" s="128">
        <v>247.37575050000001</v>
      </c>
      <c r="S97" s="128">
        <v>1.5466443299999999</v>
      </c>
      <c r="T97" s="128">
        <v>60.16485926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13">
        <v>43191</v>
      </c>
      <c r="B98" s="128">
        <v>14031.272361150001</v>
      </c>
      <c r="C98" s="128">
        <v>2032.10057293</v>
      </c>
      <c r="D98" s="128">
        <v>96.785165739999997</v>
      </c>
      <c r="E98" s="128">
        <v>3384.5602388299999</v>
      </c>
      <c r="F98" s="128">
        <v>470.00080359999998</v>
      </c>
      <c r="G98" s="128">
        <v>33.640524689999999</v>
      </c>
      <c r="H98" s="128">
        <v>297.32943594</v>
      </c>
      <c r="I98" s="128">
        <v>4127.2008057100002</v>
      </c>
      <c r="J98" s="128">
        <v>2031.3325741399999</v>
      </c>
      <c r="K98" s="128">
        <v>61.456914730000001</v>
      </c>
      <c r="L98" s="128">
        <v>86.472911499999995</v>
      </c>
      <c r="M98" s="165" t="s">
        <v>189</v>
      </c>
      <c r="N98" s="128">
        <v>1013.63964533</v>
      </c>
      <c r="O98" s="128">
        <v>17.974429399999998</v>
      </c>
      <c r="P98" s="128">
        <v>73.054460480000003</v>
      </c>
      <c r="Q98" s="128">
        <v>0.88489983000000005</v>
      </c>
      <c r="R98" s="128">
        <v>244.68821041999999</v>
      </c>
      <c r="S98" s="128">
        <v>1.57590824</v>
      </c>
      <c r="T98" s="128">
        <v>58.57485964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13">
        <v>43221</v>
      </c>
      <c r="B99" s="128">
        <v>14452.977294800001</v>
      </c>
      <c r="C99" s="128">
        <v>2172.6670517699999</v>
      </c>
      <c r="D99" s="128">
        <v>97.068553280000003</v>
      </c>
      <c r="E99" s="128">
        <v>3647.41175991</v>
      </c>
      <c r="F99" s="128">
        <v>471.51495616</v>
      </c>
      <c r="G99" s="128">
        <v>34.823497080000003</v>
      </c>
      <c r="H99" s="128">
        <v>320.48350140999997</v>
      </c>
      <c r="I99" s="128">
        <v>4046.9055034899998</v>
      </c>
      <c r="J99" s="128">
        <v>2114.0293997799999</v>
      </c>
      <c r="K99" s="128">
        <v>73.866230909999999</v>
      </c>
      <c r="L99" s="128">
        <v>85.689321870000001</v>
      </c>
      <c r="M99" s="165" t="s">
        <v>189</v>
      </c>
      <c r="N99" s="128">
        <v>988.36253381999995</v>
      </c>
      <c r="O99" s="128">
        <v>21.345869029999999</v>
      </c>
      <c r="P99" s="128">
        <v>72.47231816</v>
      </c>
      <c r="Q99" s="128">
        <v>0.85592524000000003</v>
      </c>
      <c r="R99" s="128">
        <v>245.69488727000001</v>
      </c>
      <c r="S99" s="128">
        <v>1.40899284</v>
      </c>
      <c r="T99" s="128">
        <v>58.376992780000002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13">
        <v>43252</v>
      </c>
      <c r="B100" s="128">
        <v>14184.58062142</v>
      </c>
      <c r="C100" s="128">
        <v>2316.5019104200001</v>
      </c>
      <c r="D100" s="128">
        <v>92.84506184</v>
      </c>
      <c r="E100" s="128">
        <v>3548.0322765599999</v>
      </c>
      <c r="F100" s="128">
        <v>400.77633366999999</v>
      </c>
      <c r="G100" s="128">
        <v>33.854096720000001</v>
      </c>
      <c r="H100" s="128">
        <v>309.92411520000002</v>
      </c>
      <c r="I100" s="128">
        <v>3876.8024307999999</v>
      </c>
      <c r="J100" s="128">
        <v>2106.46698169</v>
      </c>
      <c r="K100" s="128">
        <v>69.371436329999995</v>
      </c>
      <c r="L100" s="128">
        <v>86.4536789</v>
      </c>
      <c r="M100" s="165" t="s">
        <v>189</v>
      </c>
      <c r="N100" s="128">
        <v>944.50334485999997</v>
      </c>
      <c r="O100" s="128">
        <v>22.206556469999999</v>
      </c>
      <c r="P100" s="128">
        <v>66.754815140000005</v>
      </c>
      <c r="Q100" s="128">
        <v>0.85170917999999995</v>
      </c>
      <c r="R100" s="128">
        <v>247.48211914000001</v>
      </c>
      <c r="S100" s="128">
        <v>2.4414196499999998</v>
      </c>
      <c r="T100" s="128">
        <v>59.312334849999999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13">
        <v>43282</v>
      </c>
      <c r="B101" s="128">
        <v>14709.50315375</v>
      </c>
      <c r="C101" s="128">
        <v>2454.4399911400001</v>
      </c>
      <c r="D101" s="128">
        <v>95.661007479999995</v>
      </c>
      <c r="E101" s="128">
        <v>3599.4388694499999</v>
      </c>
      <c r="F101" s="128">
        <v>620.89617457999998</v>
      </c>
      <c r="G101" s="128">
        <v>35.255940709999997</v>
      </c>
      <c r="H101" s="128">
        <v>323.09721867000002</v>
      </c>
      <c r="I101" s="128">
        <v>3920.5195254800001</v>
      </c>
      <c r="J101" s="128">
        <v>2133.1092758700001</v>
      </c>
      <c r="K101" s="128">
        <v>75.295733279999993</v>
      </c>
      <c r="L101" s="128">
        <v>96.983756690000007</v>
      </c>
      <c r="M101" s="165" t="s">
        <v>189</v>
      </c>
      <c r="N101" s="128">
        <v>947.85325697999997</v>
      </c>
      <c r="O101" s="128">
        <v>23.649086489999998</v>
      </c>
      <c r="P101" s="128">
        <v>66.848790179999995</v>
      </c>
      <c r="Q101" s="128">
        <v>0.82989712999999998</v>
      </c>
      <c r="R101" s="128">
        <v>253.7280907</v>
      </c>
      <c r="S101" s="128">
        <v>2.5037867600000001</v>
      </c>
      <c r="T101" s="128">
        <v>59.392752160000001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13">
        <v>43313</v>
      </c>
      <c r="B102" s="128">
        <v>15661.08549704</v>
      </c>
      <c r="C102" s="128">
        <v>2298.8054916400001</v>
      </c>
      <c r="D102" s="128">
        <v>103.79302487</v>
      </c>
      <c r="E102" s="128">
        <v>3797.9475989900002</v>
      </c>
      <c r="F102" s="128">
        <v>746.11583523000002</v>
      </c>
      <c r="G102" s="128">
        <v>29.94061052</v>
      </c>
      <c r="H102" s="128">
        <v>340.02569914999998</v>
      </c>
      <c r="I102" s="128">
        <v>4410.7505197600003</v>
      </c>
      <c r="J102" s="128">
        <v>2238.7186611799998</v>
      </c>
      <c r="K102" s="128">
        <v>70.871818529999999</v>
      </c>
      <c r="L102" s="128">
        <v>98.890643900000001</v>
      </c>
      <c r="M102" s="165" t="s">
        <v>189</v>
      </c>
      <c r="N102" s="128">
        <v>1054.21026463</v>
      </c>
      <c r="O102" s="128">
        <v>22.59871055</v>
      </c>
      <c r="P102" s="128">
        <v>113.88720152</v>
      </c>
      <c r="Q102" s="128">
        <v>0.82639859999999998</v>
      </c>
      <c r="R102" s="128">
        <v>269.11649748000002</v>
      </c>
      <c r="S102" s="128">
        <v>2.49586336</v>
      </c>
      <c r="T102" s="128">
        <v>62.090657129999997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13">
        <v>43344</v>
      </c>
      <c r="B103" s="128">
        <v>16332.06706881</v>
      </c>
      <c r="C103" s="128">
        <v>2279.87796295</v>
      </c>
      <c r="D103" s="128">
        <v>105.96607778000001</v>
      </c>
      <c r="E103" s="128">
        <v>4037.8628147099998</v>
      </c>
      <c r="F103" s="128">
        <v>778.93276174000005</v>
      </c>
      <c r="G103" s="128">
        <v>27.35011356</v>
      </c>
      <c r="H103" s="128">
        <v>329.85998774000001</v>
      </c>
      <c r="I103" s="128">
        <v>4628.6429563199999</v>
      </c>
      <c r="J103" s="128">
        <v>2423.53488677</v>
      </c>
      <c r="K103" s="128">
        <v>73.775908810000004</v>
      </c>
      <c r="L103" s="128">
        <v>95.883746540000004</v>
      </c>
      <c r="M103" s="165" t="s">
        <v>189</v>
      </c>
      <c r="N103" s="128">
        <v>1049.5735396099999</v>
      </c>
      <c r="O103" s="128">
        <v>27.013639210000001</v>
      </c>
      <c r="P103" s="128">
        <v>126.85676105</v>
      </c>
      <c r="Q103" s="128">
        <v>0.91709470000000004</v>
      </c>
      <c r="R103" s="128">
        <v>272.17508565000003</v>
      </c>
      <c r="S103" s="128">
        <v>2.18067338</v>
      </c>
      <c r="T103" s="128">
        <v>71.663058289999995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13">
        <v>43374</v>
      </c>
      <c r="B104" s="128">
        <v>16385.211067479999</v>
      </c>
      <c r="C104" s="128">
        <v>2229.73859369</v>
      </c>
      <c r="D104" s="128">
        <v>16.76558747</v>
      </c>
      <c r="E104" s="128">
        <v>4140.6600376699998</v>
      </c>
      <c r="F104" s="128">
        <v>1008.71652044</v>
      </c>
      <c r="G104" s="128">
        <v>28.64440437</v>
      </c>
      <c r="H104" s="128">
        <v>309.35852979999999</v>
      </c>
      <c r="I104" s="128">
        <v>4381.0036239499996</v>
      </c>
      <c r="J104" s="128">
        <v>2383.4364728300002</v>
      </c>
      <c r="K104" s="128">
        <v>73.27656494</v>
      </c>
      <c r="L104" s="128">
        <v>97.571763410000003</v>
      </c>
      <c r="M104" s="165" t="s">
        <v>189</v>
      </c>
      <c r="N104" s="128">
        <v>1218.2167699900001</v>
      </c>
      <c r="O104" s="128">
        <v>27.42408146</v>
      </c>
      <c r="P104" s="128">
        <v>132.07981892999999</v>
      </c>
      <c r="Q104" s="128">
        <v>0.86755322000000001</v>
      </c>
      <c r="R104" s="128">
        <v>273.29137095999999</v>
      </c>
      <c r="S104" s="128">
        <v>1.99114171</v>
      </c>
      <c r="T104" s="128">
        <v>62.168232639999999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13">
        <v>43405</v>
      </c>
      <c r="B105" s="128">
        <v>16936.591942129999</v>
      </c>
      <c r="C105" s="128">
        <v>2246.5203554700001</v>
      </c>
      <c r="D105" s="128">
        <v>17.75184677</v>
      </c>
      <c r="E105" s="128">
        <v>4182.7668294599998</v>
      </c>
      <c r="F105" s="128">
        <v>1191.49573444</v>
      </c>
      <c r="G105" s="128">
        <v>29.08370549</v>
      </c>
      <c r="H105" s="128">
        <v>303.89525853999999</v>
      </c>
      <c r="I105" s="128">
        <v>4593.9431438499996</v>
      </c>
      <c r="J105" s="128">
        <v>2470.8796680999999</v>
      </c>
      <c r="K105" s="128">
        <v>81.134036870000003</v>
      </c>
      <c r="L105" s="128">
        <v>115.64382895999999</v>
      </c>
      <c r="M105" s="165" t="s">
        <v>189</v>
      </c>
      <c r="N105" s="128">
        <v>1203.2300555899999</v>
      </c>
      <c r="O105" s="128">
        <v>28.327340490000001</v>
      </c>
      <c r="P105" s="128">
        <v>134.49132011</v>
      </c>
      <c r="Q105" s="128">
        <v>0.90947599000000001</v>
      </c>
      <c r="R105" s="128">
        <v>277.17010658999999</v>
      </c>
      <c r="S105" s="128">
        <v>3.26178466</v>
      </c>
      <c r="T105" s="128">
        <v>56.087450750000002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13">
        <v>43435</v>
      </c>
      <c r="B106" s="128">
        <v>16760.261084049998</v>
      </c>
      <c r="C106" s="128">
        <v>2290.8564967100001</v>
      </c>
      <c r="D106" s="128">
        <v>20.789613549999999</v>
      </c>
      <c r="E106" s="128">
        <v>4149.6406635100002</v>
      </c>
      <c r="F106" s="128">
        <v>1274.3039856600001</v>
      </c>
      <c r="G106" s="128">
        <v>65.894621950000001</v>
      </c>
      <c r="H106" s="128">
        <v>256.42897557999999</v>
      </c>
      <c r="I106" s="128">
        <v>4295.4436966100002</v>
      </c>
      <c r="J106" s="128">
        <v>2525.0669005599998</v>
      </c>
      <c r="K106" s="128">
        <v>78.138318330000004</v>
      </c>
      <c r="L106" s="128">
        <v>116.60931364</v>
      </c>
      <c r="M106" s="165" t="s">
        <v>189</v>
      </c>
      <c r="N106" s="128">
        <v>1177.36080786</v>
      </c>
      <c r="O106" s="128">
        <v>25.172122909999999</v>
      </c>
      <c r="P106" s="128">
        <v>142.12979920000001</v>
      </c>
      <c r="Q106" s="128">
        <v>0.93722311999999997</v>
      </c>
      <c r="R106" s="128">
        <v>272.99691041</v>
      </c>
      <c r="S106" s="128">
        <v>2.5536536700000001</v>
      </c>
      <c r="T106" s="128">
        <v>65.937980780000004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13">
        <v>43466</v>
      </c>
      <c r="B107" s="128">
        <v>16228.7312385</v>
      </c>
      <c r="C107" s="128">
        <v>2383.5506128100001</v>
      </c>
      <c r="D107" s="128">
        <v>21.938880170000001</v>
      </c>
      <c r="E107" s="128">
        <v>4009.4159112699999</v>
      </c>
      <c r="F107" s="128">
        <v>1221.2697383100001</v>
      </c>
      <c r="G107" s="128">
        <v>70.499838019999999</v>
      </c>
      <c r="H107" s="128">
        <v>266.16753820000002</v>
      </c>
      <c r="I107" s="128">
        <v>3830.4303409200002</v>
      </c>
      <c r="J107" s="128">
        <v>2460.54576615</v>
      </c>
      <c r="K107" s="128">
        <v>73.142085370000004</v>
      </c>
      <c r="L107" s="128">
        <v>116.12376613000001</v>
      </c>
      <c r="M107" s="165" t="s">
        <v>189</v>
      </c>
      <c r="N107" s="128">
        <v>1271.4791182500001</v>
      </c>
      <c r="O107" s="128">
        <v>25.324830439999999</v>
      </c>
      <c r="P107" s="128">
        <v>141.28818534999999</v>
      </c>
      <c r="Q107" s="128">
        <v>0.97591505000000001</v>
      </c>
      <c r="R107" s="128">
        <v>275.40919418999999</v>
      </c>
      <c r="S107" s="128">
        <v>2.8229237899999999</v>
      </c>
      <c r="T107" s="128">
        <v>58.346594080000003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13">
        <v>43497</v>
      </c>
      <c r="B108" s="128">
        <v>16000.59068282</v>
      </c>
      <c r="C108" s="128">
        <v>2598.107567</v>
      </c>
      <c r="D108" s="128">
        <v>18.351735470000001</v>
      </c>
      <c r="E108" s="128">
        <v>3909.04087355</v>
      </c>
      <c r="F108" s="128">
        <v>1206.90063624</v>
      </c>
      <c r="G108" s="128">
        <v>69.429207500000004</v>
      </c>
      <c r="H108" s="128">
        <v>277.36785844000002</v>
      </c>
      <c r="I108" s="128">
        <v>3700.2368054600001</v>
      </c>
      <c r="J108" s="128">
        <v>2303.0716607300001</v>
      </c>
      <c r="K108" s="128">
        <v>72.532781760000006</v>
      </c>
      <c r="L108" s="128">
        <v>96.178096859999997</v>
      </c>
      <c r="M108" s="165" t="s">
        <v>189</v>
      </c>
      <c r="N108" s="128">
        <v>1287.06766466</v>
      </c>
      <c r="O108" s="128">
        <v>24.94786684</v>
      </c>
      <c r="P108" s="128">
        <v>97.023514250000005</v>
      </c>
      <c r="Q108" s="128">
        <v>0.77718545999999999</v>
      </c>
      <c r="R108" s="128">
        <v>268.79639515000002</v>
      </c>
      <c r="S108" s="128">
        <v>2.7571885599999999</v>
      </c>
      <c r="T108" s="128">
        <v>68.003644890000004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13">
        <v>43525</v>
      </c>
      <c r="B109" s="128">
        <v>16460.720648940001</v>
      </c>
      <c r="C109" s="128">
        <v>2370.4796592299999</v>
      </c>
      <c r="D109" s="128">
        <v>18.38734109</v>
      </c>
      <c r="E109" s="128">
        <v>3849.7445417499998</v>
      </c>
      <c r="F109" s="128">
        <v>1210.2972381899999</v>
      </c>
      <c r="G109" s="128">
        <v>68.902516329999997</v>
      </c>
      <c r="H109" s="128">
        <v>273.21226080999998</v>
      </c>
      <c r="I109" s="128">
        <v>4466.5622808600001</v>
      </c>
      <c r="J109" s="128">
        <v>2307.3591077199999</v>
      </c>
      <c r="K109" s="128">
        <v>71.499168049999994</v>
      </c>
      <c r="L109" s="128">
        <v>117.92809969</v>
      </c>
      <c r="M109" s="165" t="s">
        <v>189</v>
      </c>
      <c r="N109" s="128">
        <v>1262.0175349399999</v>
      </c>
      <c r="O109" s="128">
        <v>26.671054529999999</v>
      </c>
      <c r="P109" s="128">
        <v>68.712933379999996</v>
      </c>
      <c r="Q109" s="128">
        <v>0.78236216000000003</v>
      </c>
      <c r="R109" s="128">
        <v>273.38720569999998</v>
      </c>
      <c r="S109" s="128">
        <v>1.84442025</v>
      </c>
      <c r="T109" s="128">
        <v>72.932924259999993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13">
        <v>43556</v>
      </c>
      <c r="B110" s="128">
        <v>16541.719328409999</v>
      </c>
      <c r="C110" s="128">
        <v>2487.8213503100001</v>
      </c>
      <c r="D110" s="128">
        <v>18.52242167</v>
      </c>
      <c r="E110" s="128">
        <v>3770.5840427799999</v>
      </c>
      <c r="F110" s="128">
        <v>1222.6852570999999</v>
      </c>
      <c r="G110" s="128">
        <v>63.970785309999997</v>
      </c>
      <c r="H110" s="128">
        <v>286.91495418</v>
      </c>
      <c r="I110" s="128">
        <v>4601.4093307900002</v>
      </c>
      <c r="J110" s="128">
        <v>2222.5344453600001</v>
      </c>
      <c r="K110" s="128">
        <v>71.040558329999996</v>
      </c>
      <c r="L110" s="128">
        <v>118.83171849</v>
      </c>
      <c r="M110" s="165" t="s">
        <v>189</v>
      </c>
      <c r="N110" s="128">
        <v>1235.03765634</v>
      </c>
      <c r="O110" s="128">
        <v>23.130355059999999</v>
      </c>
      <c r="P110" s="128">
        <v>76.572427529999999</v>
      </c>
      <c r="Q110" s="128">
        <v>0.71852843</v>
      </c>
      <c r="R110" s="128">
        <v>268.66031105000002</v>
      </c>
      <c r="S110" s="128">
        <v>1.9016256</v>
      </c>
      <c r="T110" s="128">
        <v>71.383560079999995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13">
        <v>43586</v>
      </c>
      <c r="B111" s="128">
        <v>16322.173031800001</v>
      </c>
      <c r="C111" s="128">
        <v>2569.4259947800001</v>
      </c>
      <c r="D111" s="128">
        <v>24.956331550000002</v>
      </c>
      <c r="E111" s="128">
        <v>3597.83981847</v>
      </c>
      <c r="F111" s="128">
        <v>1397.1857135800001</v>
      </c>
      <c r="G111" s="128">
        <v>57.469311879999999</v>
      </c>
      <c r="H111" s="128">
        <v>296.51063648000002</v>
      </c>
      <c r="I111" s="128">
        <v>4306.4557244999996</v>
      </c>
      <c r="J111" s="128">
        <v>2192.43544552</v>
      </c>
      <c r="K111" s="128">
        <v>64.253570420000003</v>
      </c>
      <c r="L111" s="128">
        <v>121.56653737000001</v>
      </c>
      <c r="M111" s="165" t="s">
        <v>189</v>
      </c>
      <c r="N111" s="128">
        <v>1236.3899785000001</v>
      </c>
      <c r="O111" s="128">
        <v>23.200100719999998</v>
      </c>
      <c r="P111" s="128">
        <v>101.54023252</v>
      </c>
      <c r="Q111" s="128">
        <v>0.72431951000000006</v>
      </c>
      <c r="R111" s="128">
        <v>272.58869523999999</v>
      </c>
      <c r="S111" s="128">
        <v>1.45563639</v>
      </c>
      <c r="T111" s="128">
        <v>58.174984369999997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13">
        <v>43617</v>
      </c>
      <c r="B112" s="128">
        <v>16384.441322309998</v>
      </c>
      <c r="C112" s="128">
        <v>2599.6196362999999</v>
      </c>
      <c r="D112" s="128">
        <v>29.537067780000001</v>
      </c>
      <c r="E112" s="128">
        <v>3672.9829777300001</v>
      </c>
      <c r="F112" s="128">
        <v>1412.00905459</v>
      </c>
      <c r="G112" s="128">
        <v>69.369500930000001</v>
      </c>
      <c r="H112" s="128">
        <v>302.52633386999997</v>
      </c>
      <c r="I112" s="128">
        <v>4299.0290345399999</v>
      </c>
      <c r="J112" s="128">
        <v>2092.0672697300001</v>
      </c>
      <c r="K112" s="128">
        <v>65.833021930000001</v>
      </c>
      <c r="L112" s="128">
        <v>102.85956294</v>
      </c>
      <c r="M112" s="165" t="s">
        <v>189</v>
      </c>
      <c r="N112" s="128">
        <v>1239.43230262</v>
      </c>
      <c r="O112" s="128">
        <v>22.412062559999999</v>
      </c>
      <c r="P112" s="128">
        <v>122.81155432</v>
      </c>
      <c r="Q112" s="128">
        <v>2.41583857</v>
      </c>
      <c r="R112" s="128">
        <v>270.36634719</v>
      </c>
      <c r="S112" s="128">
        <v>1.1411115700000001</v>
      </c>
      <c r="T112" s="128">
        <v>80.028645139999995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13">
        <v>43647</v>
      </c>
      <c r="B113" s="128">
        <v>16266.592359570001</v>
      </c>
      <c r="C113" s="128">
        <v>2570.5158464599999</v>
      </c>
      <c r="D113" s="128">
        <v>30.716745209999999</v>
      </c>
      <c r="E113" s="128">
        <v>3566.3016307500002</v>
      </c>
      <c r="F113" s="128">
        <v>1332.78724711</v>
      </c>
      <c r="G113" s="128">
        <v>94.338901219999997</v>
      </c>
      <c r="H113" s="128">
        <v>339.74955466</v>
      </c>
      <c r="I113" s="128">
        <v>4361.1988842000019</v>
      </c>
      <c r="J113" s="128">
        <v>1986.2343249600001</v>
      </c>
      <c r="K113" s="128">
        <v>59.124761739999997</v>
      </c>
      <c r="L113" s="128">
        <v>116.37091968</v>
      </c>
      <c r="M113" s="165" t="s">
        <v>189</v>
      </c>
      <c r="N113" s="128">
        <v>1315.36604822</v>
      </c>
      <c r="O113" s="128">
        <v>23.385609129999999</v>
      </c>
      <c r="P113" s="128">
        <v>128.41318115000001</v>
      </c>
      <c r="Q113" s="128">
        <v>5.6481774500000004</v>
      </c>
      <c r="R113" s="128">
        <v>257.72906308</v>
      </c>
      <c r="S113" s="128">
        <v>1.5129665699999999</v>
      </c>
      <c r="T113" s="128">
        <v>77.198497979999999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13">
        <v>43678</v>
      </c>
      <c r="B114" s="128">
        <v>15924.002492719999</v>
      </c>
      <c r="C114" s="128">
        <v>2486.3620453499998</v>
      </c>
      <c r="D114" s="128">
        <v>37.350551680000002</v>
      </c>
      <c r="E114" s="128">
        <v>3685.0507590799998</v>
      </c>
      <c r="F114" s="128">
        <v>1373.9871484</v>
      </c>
      <c r="G114" s="128">
        <v>95.923483050000002</v>
      </c>
      <c r="H114" s="128">
        <v>337.36254362</v>
      </c>
      <c r="I114" s="128">
        <v>4133.493931580002</v>
      </c>
      <c r="J114" s="128">
        <v>1885.99107817</v>
      </c>
      <c r="K114" s="128">
        <v>68.029666980000002</v>
      </c>
      <c r="L114" s="128">
        <v>113.79772366</v>
      </c>
      <c r="M114" s="165" t="s">
        <v>189</v>
      </c>
      <c r="N114" s="128">
        <v>1213.0188819</v>
      </c>
      <c r="O114" s="128">
        <v>21.866861660000001</v>
      </c>
      <c r="P114" s="128">
        <v>134.67192032</v>
      </c>
      <c r="Q114" s="128">
        <v>5.3013666500000003</v>
      </c>
      <c r="R114" s="128">
        <v>261.07990056</v>
      </c>
      <c r="S114" s="128">
        <v>3.3046965199999998</v>
      </c>
      <c r="T114" s="128">
        <v>67.409933539999997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13">
        <v>43709</v>
      </c>
      <c r="B115" s="128">
        <v>15726.37479373</v>
      </c>
      <c r="C115" s="128">
        <v>2345.3732443700001</v>
      </c>
      <c r="D115" s="128">
        <v>32.520512859999997</v>
      </c>
      <c r="E115" s="128">
        <v>3875.2193098600001</v>
      </c>
      <c r="F115" s="128">
        <v>1234.7593201300001</v>
      </c>
      <c r="G115" s="128">
        <v>92.836822760000004</v>
      </c>
      <c r="H115" s="128">
        <v>327.66154233999998</v>
      </c>
      <c r="I115" s="128">
        <v>4202.4758055599959</v>
      </c>
      <c r="J115" s="128">
        <v>1807.67433196</v>
      </c>
      <c r="K115" s="128">
        <v>67.496838650000001</v>
      </c>
      <c r="L115" s="128">
        <v>69.61297089</v>
      </c>
      <c r="M115" s="165" t="s">
        <v>189</v>
      </c>
      <c r="N115" s="128">
        <v>1155.1211641499999</v>
      </c>
      <c r="O115" s="128">
        <v>22.310265709999999</v>
      </c>
      <c r="P115" s="128">
        <v>158.92196985000001</v>
      </c>
      <c r="Q115" s="128">
        <v>5.3197873500000004</v>
      </c>
      <c r="R115" s="128">
        <v>251.33014507999999</v>
      </c>
      <c r="S115" s="128">
        <v>3.7633419099999998</v>
      </c>
      <c r="T115" s="128">
        <v>73.977420300000006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13">
        <v>43739</v>
      </c>
      <c r="B116" s="128">
        <v>16315.64365706</v>
      </c>
      <c r="C116" s="128">
        <v>2291.3386873999998</v>
      </c>
      <c r="D116" s="128">
        <v>40.719719040000001</v>
      </c>
      <c r="E116" s="128">
        <v>4138.9191996099999</v>
      </c>
      <c r="F116" s="128">
        <v>1556.45283094</v>
      </c>
      <c r="G116" s="128">
        <v>93.957072400000001</v>
      </c>
      <c r="H116" s="128">
        <v>327.80730269999998</v>
      </c>
      <c r="I116" s="128">
        <v>4143.3832146100003</v>
      </c>
      <c r="J116" s="128">
        <v>1858.49159553</v>
      </c>
      <c r="K116" s="128">
        <v>53.307736519999999</v>
      </c>
      <c r="L116" s="128">
        <v>107.22339340000001</v>
      </c>
      <c r="M116" s="165" t="s">
        <v>189</v>
      </c>
      <c r="N116" s="128">
        <v>1173.6908698100001</v>
      </c>
      <c r="O116" s="128">
        <v>22.067331119999999</v>
      </c>
      <c r="P116" s="128">
        <v>163.43650059999999</v>
      </c>
      <c r="Q116" s="128">
        <v>1.94896479</v>
      </c>
      <c r="R116" s="128">
        <v>261.65495806000001</v>
      </c>
      <c r="S116" s="128">
        <v>4.8995622399999998</v>
      </c>
      <c r="T116" s="128">
        <v>76.344718290000003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13">
        <v>43770</v>
      </c>
      <c r="B117" s="128">
        <v>15976.953275059999</v>
      </c>
      <c r="C117" s="128">
        <v>2463.9511927600001</v>
      </c>
      <c r="D117" s="128">
        <v>41.789526160000001</v>
      </c>
      <c r="E117" s="128">
        <v>4137.08576412</v>
      </c>
      <c r="F117" s="128">
        <v>1587.6576741700001</v>
      </c>
      <c r="G117" s="128">
        <v>88.172048189999998</v>
      </c>
      <c r="H117" s="128">
        <v>339.45004256999999</v>
      </c>
      <c r="I117" s="128">
        <v>3744.3054356500002</v>
      </c>
      <c r="J117" s="128">
        <v>1782.7478336300001</v>
      </c>
      <c r="K117" s="128">
        <v>66.204407230000001</v>
      </c>
      <c r="L117" s="128">
        <v>87.000042890000003</v>
      </c>
      <c r="M117" s="165" t="s">
        <v>189</v>
      </c>
      <c r="N117" s="128">
        <v>1127.6034169300001</v>
      </c>
      <c r="O117" s="128">
        <v>21.179430969999999</v>
      </c>
      <c r="P117" s="128">
        <v>186.71525123999999</v>
      </c>
      <c r="Q117" s="128">
        <v>2.53005842</v>
      </c>
      <c r="R117" s="128">
        <v>253.12584452999999</v>
      </c>
      <c r="S117" s="128">
        <v>5.3583327699999996</v>
      </c>
      <c r="T117" s="128">
        <v>42.076972830000003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13">
        <v>43800</v>
      </c>
      <c r="B118" s="128">
        <v>16166.23139664</v>
      </c>
      <c r="C118" s="128">
        <v>2544.0101246200002</v>
      </c>
      <c r="D118" s="128">
        <v>60.873801110000002</v>
      </c>
      <c r="E118" s="128">
        <v>4146.6143562099996</v>
      </c>
      <c r="F118" s="128">
        <v>1537.11884702</v>
      </c>
      <c r="G118" s="128">
        <v>85.353160439999996</v>
      </c>
      <c r="H118" s="128">
        <v>342.10456833000001</v>
      </c>
      <c r="I118" s="128">
        <v>3889.6327797599997</v>
      </c>
      <c r="J118" s="128">
        <v>1710.2510846099999</v>
      </c>
      <c r="K118" s="128">
        <v>61.773407740000003</v>
      </c>
      <c r="L118" s="128">
        <v>117.05442902999999</v>
      </c>
      <c r="M118" s="165" t="s">
        <v>189</v>
      </c>
      <c r="N118" s="128">
        <v>1124.9020811099999</v>
      </c>
      <c r="O118" s="128">
        <v>45.692056940000001</v>
      </c>
      <c r="P118" s="128">
        <v>194.73455380999999</v>
      </c>
      <c r="Q118" s="128">
        <v>3.8804486100000002</v>
      </c>
      <c r="R118" s="128">
        <v>253.57408458</v>
      </c>
      <c r="S118" s="128">
        <v>5.7101509200000002</v>
      </c>
      <c r="T118" s="128">
        <v>42.951461799999997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13">
        <v>43831</v>
      </c>
      <c r="B119" s="128">
        <v>16357.29870076</v>
      </c>
      <c r="C119" s="128">
        <v>2543.6611754800001</v>
      </c>
      <c r="D119" s="128">
        <v>105.47615669</v>
      </c>
      <c r="E119" s="128">
        <v>4740.62803497</v>
      </c>
      <c r="F119" s="128">
        <v>1682.7807104999999</v>
      </c>
      <c r="G119" s="128">
        <v>63.682572729999997</v>
      </c>
      <c r="H119" s="128">
        <v>296.64328223000001</v>
      </c>
      <c r="I119" s="128">
        <v>3254.95339483</v>
      </c>
      <c r="J119" s="128">
        <v>1743.7997255299999</v>
      </c>
      <c r="K119" s="128">
        <v>103.48794092999999</v>
      </c>
      <c r="L119" s="128">
        <v>58.754227759999999</v>
      </c>
      <c r="M119" s="165">
        <v>41.2443612</v>
      </c>
      <c r="N119" s="128">
        <v>1212.31030276</v>
      </c>
      <c r="O119" s="128">
        <v>49.745052549999997</v>
      </c>
      <c r="P119" s="128">
        <v>124.67014404</v>
      </c>
      <c r="Q119" s="128">
        <v>4.6434036399999998</v>
      </c>
      <c r="R119" s="128">
        <v>267.56014893999998</v>
      </c>
      <c r="S119" s="128">
        <v>14.033498099999999</v>
      </c>
      <c r="T119" s="128">
        <v>49.224567879999995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13">
        <v>43862</v>
      </c>
      <c r="B120" s="128">
        <v>16351.852696350001</v>
      </c>
      <c r="C120" s="128">
        <v>2664.9628512300001</v>
      </c>
      <c r="D120" s="128">
        <v>110.18557769</v>
      </c>
      <c r="E120" s="128">
        <v>4776.2697615500001</v>
      </c>
      <c r="F120" s="128">
        <v>1598.22852597</v>
      </c>
      <c r="G120" s="128">
        <v>68.492369550000006</v>
      </c>
      <c r="H120" s="128">
        <v>300.35508362000002</v>
      </c>
      <c r="I120" s="128">
        <v>3252.6484313999999</v>
      </c>
      <c r="J120" s="128">
        <v>1697.24222007</v>
      </c>
      <c r="K120" s="128">
        <v>184.01760632</v>
      </c>
      <c r="L120" s="128">
        <v>56.294666239999998</v>
      </c>
      <c r="M120" s="166">
        <v>0</v>
      </c>
      <c r="N120" s="128">
        <v>1156.97437848</v>
      </c>
      <c r="O120" s="128">
        <v>49.290388610000001</v>
      </c>
      <c r="P120" s="128">
        <v>107.95216708</v>
      </c>
      <c r="Q120" s="128">
        <v>2.2464996899999998</v>
      </c>
      <c r="R120" s="128">
        <v>265.00311489000001</v>
      </c>
      <c r="S120" s="128">
        <v>13.551103250000001</v>
      </c>
      <c r="T120" s="128">
        <v>48.137950710000005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13">
        <v>43891</v>
      </c>
      <c r="B121" s="128">
        <v>17790.36964307</v>
      </c>
      <c r="C121" s="128">
        <v>3045.8451681800002</v>
      </c>
      <c r="D121" s="128">
        <v>105.92117012</v>
      </c>
      <c r="E121" s="128">
        <v>4976.6653414399998</v>
      </c>
      <c r="F121" s="128">
        <v>1855.9976379</v>
      </c>
      <c r="G121" s="128">
        <v>83.682551009999997</v>
      </c>
      <c r="H121" s="128">
        <v>303.73315207000002</v>
      </c>
      <c r="I121" s="128">
        <v>3472.3845453899999</v>
      </c>
      <c r="J121" s="128">
        <v>1859.57186039</v>
      </c>
      <c r="K121" s="128">
        <v>181.20119736999999</v>
      </c>
      <c r="L121" s="128">
        <v>57.491869540000003</v>
      </c>
      <c r="M121" s="128">
        <v>0</v>
      </c>
      <c r="N121" s="128">
        <v>1245.8259055999999</v>
      </c>
      <c r="O121" s="128">
        <v>47.60416309</v>
      </c>
      <c r="P121" s="128">
        <v>172.70540616</v>
      </c>
      <c r="Q121" s="128">
        <v>1.9265107299999999</v>
      </c>
      <c r="R121" s="128">
        <v>312.59708555999998</v>
      </c>
      <c r="S121" s="128">
        <v>13.92307385</v>
      </c>
      <c r="T121" s="128">
        <v>53.293004670000002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13">
        <v>43922</v>
      </c>
      <c r="B122" s="128">
        <v>17321.74615531</v>
      </c>
      <c r="C122" s="128">
        <v>3116.5710752599998</v>
      </c>
      <c r="D122" s="128">
        <v>62.736499240000001</v>
      </c>
      <c r="E122" s="128">
        <v>4666.86017481</v>
      </c>
      <c r="F122" s="128">
        <v>1735.5588868100001</v>
      </c>
      <c r="G122" s="128">
        <v>79.576380220000004</v>
      </c>
      <c r="H122" s="128">
        <v>284.20551425000002</v>
      </c>
      <c r="I122" s="128">
        <v>3339.2320656000002</v>
      </c>
      <c r="J122" s="128">
        <v>1737.89109822</v>
      </c>
      <c r="K122" s="128">
        <v>186.56599953</v>
      </c>
      <c r="L122" s="128">
        <v>54.287105519999997</v>
      </c>
      <c r="M122" s="128">
        <v>40.739773419999999</v>
      </c>
      <c r="N122" s="128">
        <v>1435.3852177399999</v>
      </c>
      <c r="O122" s="128">
        <v>44.315855450000001</v>
      </c>
      <c r="P122" s="128">
        <v>168.05251906000001</v>
      </c>
      <c r="Q122" s="128">
        <v>1.6729860400000001</v>
      </c>
      <c r="R122" s="128">
        <v>304.13175232999998</v>
      </c>
      <c r="S122" s="128">
        <v>14.087398260000001</v>
      </c>
      <c r="T122" s="128">
        <v>49.875853550000002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13">
        <v>43952</v>
      </c>
      <c r="B123" s="128">
        <v>18107.67898823</v>
      </c>
      <c r="C123" s="128">
        <v>3302.1692373800001</v>
      </c>
      <c r="D123" s="128">
        <v>47.258987490000003</v>
      </c>
      <c r="E123" s="128">
        <v>4637.3520835299996</v>
      </c>
      <c r="F123" s="128">
        <v>1765.38923899</v>
      </c>
      <c r="G123" s="128">
        <v>10.023922450000001</v>
      </c>
      <c r="H123" s="128">
        <v>290.65836874000001</v>
      </c>
      <c r="I123" s="128">
        <v>4248.8768727300003</v>
      </c>
      <c r="J123" s="128">
        <v>1701.7528850000001</v>
      </c>
      <c r="K123" s="128">
        <v>188.43920600999999</v>
      </c>
      <c r="L123" s="128">
        <v>52.096845299999998</v>
      </c>
      <c r="M123" s="128">
        <v>40.188263970000001</v>
      </c>
      <c r="N123" s="128">
        <v>1243.4544308100001</v>
      </c>
      <c r="O123" s="128">
        <v>42.896682779999999</v>
      </c>
      <c r="P123" s="128">
        <v>165.52152783</v>
      </c>
      <c r="Q123" s="128">
        <v>0.26753598000000001</v>
      </c>
      <c r="R123" s="128">
        <v>305.80725182999998</v>
      </c>
      <c r="S123" s="128">
        <v>14.89705215</v>
      </c>
      <c r="T123" s="128">
        <v>50.628595260000004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13">
        <v>43983</v>
      </c>
      <c r="B124" s="128">
        <v>18040.36926517</v>
      </c>
      <c r="C124" s="128">
        <v>3421.5949098400001</v>
      </c>
      <c r="D124" s="128">
        <v>64.58833645</v>
      </c>
      <c r="E124" s="128">
        <v>4426.4725202099999</v>
      </c>
      <c r="F124" s="128">
        <v>1745.9823792699999</v>
      </c>
      <c r="G124" s="128">
        <v>20.58849434</v>
      </c>
      <c r="H124" s="128">
        <v>285.53753322</v>
      </c>
      <c r="I124" s="128">
        <v>4172.4420128199999</v>
      </c>
      <c r="J124" s="128">
        <v>1654.07564499</v>
      </c>
      <c r="K124" s="128">
        <v>195.20457762000001</v>
      </c>
      <c r="L124" s="128">
        <v>49.418174280000002</v>
      </c>
      <c r="M124" s="128">
        <v>42.383494849999998</v>
      </c>
      <c r="N124" s="128">
        <v>1392.8571014500001</v>
      </c>
      <c r="O124" s="128">
        <v>39.321242159999997</v>
      </c>
      <c r="P124" s="128">
        <v>157.41839290999999</v>
      </c>
      <c r="Q124" s="128">
        <v>1.76309816</v>
      </c>
      <c r="R124" s="128">
        <v>304.00957268000002</v>
      </c>
      <c r="S124" s="128">
        <v>16.07271265</v>
      </c>
      <c r="T124" s="128">
        <v>50.639067269999998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13">
        <v>44013</v>
      </c>
      <c r="B125" s="128">
        <v>18575.431185559999</v>
      </c>
      <c r="C125" s="128">
        <v>3468.2926344500002</v>
      </c>
      <c r="D125" s="128">
        <v>63.79027644</v>
      </c>
      <c r="E125" s="128">
        <v>4598.64268008</v>
      </c>
      <c r="F125" s="128">
        <v>1906.28084764</v>
      </c>
      <c r="G125" s="128">
        <v>34.636239500000002</v>
      </c>
      <c r="H125" s="128">
        <v>298.56402716999997</v>
      </c>
      <c r="I125" s="128">
        <v>4297.2483054300001</v>
      </c>
      <c r="J125" s="128">
        <v>1681.28869725</v>
      </c>
      <c r="K125" s="128">
        <v>116.71759259</v>
      </c>
      <c r="L125" s="128">
        <v>39.914233039999999</v>
      </c>
      <c r="M125" s="128">
        <v>41.818851350000003</v>
      </c>
      <c r="N125" s="128">
        <v>1437.6660178300001</v>
      </c>
      <c r="O125" s="128">
        <v>38.857070239999999</v>
      </c>
      <c r="P125" s="128">
        <v>161.62695363</v>
      </c>
      <c r="Q125" s="128">
        <v>3.4370157300000002</v>
      </c>
      <c r="R125" s="128">
        <v>316.12579051</v>
      </c>
      <c r="S125" s="128">
        <v>15.85644812</v>
      </c>
      <c r="T125" s="128">
        <v>54.667504559999998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13">
        <v>44044</v>
      </c>
      <c r="B126" s="128">
        <v>18694.373758310001</v>
      </c>
      <c r="C126" s="128">
        <v>3379.5978262200001</v>
      </c>
      <c r="D126" s="128">
        <v>63.565158080000003</v>
      </c>
      <c r="E126" s="128">
        <v>4620.9305071700001</v>
      </c>
      <c r="F126" s="128">
        <v>1932.4820033000001</v>
      </c>
      <c r="G126" s="128">
        <v>48.043821780000002</v>
      </c>
      <c r="H126" s="128">
        <v>294.77684634000002</v>
      </c>
      <c r="I126" s="128">
        <v>4503.6922268899998</v>
      </c>
      <c r="J126" s="128">
        <v>1658.32912953</v>
      </c>
      <c r="K126" s="128">
        <v>124.24004435000001</v>
      </c>
      <c r="L126" s="128">
        <v>39.422358029999998</v>
      </c>
      <c r="M126" s="128">
        <v>41.266905870000002</v>
      </c>
      <c r="N126" s="128">
        <v>1384.5808173099999</v>
      </c>
      <c r="O126" s="128">
        <v>38.717896189999998</v>
      </c>
      <c r="P126" s="128">
        <v>173.75190135</v>
      </c>
      <c r="Q126" s="128">
        <v>5.4663912899999998</v>
      </c>
      <c r="R126" s="128">
        <v>316.31272639999997</v>
      </c>
      <c r="S126" s="128">
        <v>14.68415399</v>
      </c>
      <c r="T126" s="128">
        <v>54.513044219999998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13">
        <v>44075</v>
      </c>
      <c r="B127" s="128">
        <v>18711.604432550001</v>
      </c>
      <c r="C127" s="128">
        <v>3212.71885505</v>
      </c>
      <c r="D127" s="128">
        <v>69.971135590000003</v>
      </c>
      <c r="E127" s="128">
        <v>4817.58999915</v>
      </c>
      <c r="F127" s="128">
        <v>1905.2240779399999</v>
      </c>
      <c r="G127" s="128">
        <v>49.143866240000001</v>
      </c>
      <c r="H127" s="128">
        <v>307.72374664</v>
      </c>
      <c r="I127" s="128">
        <v>4721.8657919400002</v>
      </c>
      <c r="J127" s="128">
        <v>1654.10000158</v>
      </c>
      <c r="K127" s="128">
        <v>128.46919005999999</v>
      </c>
      <c r="L127" s="128">
        <v>38.515410289999998</v>
      </c>
      <c r="M127" s="128">
        <v>40.325048959999997</v>
      </c>
      <c r="N127" s="128">
        <v>1394.70126228</v>
      </c>
      <c r="O127" s="128">
        <v>37.882717210000003</v>
      </c>
      <c r="P127" s="128">
        <v>188.13754749</v>
      </c>
      <c r="Q127" s="128">
        <v>3.1436798399999999</v>
      </c>
      <c r="R127" s="128">
        <v>57.004332529999999</v>
      </c>
      <c r="S127" s="128">
        <v>30.446493369999999</v>
      </c>
      <c r="T127" s="128">
        <v>54.641276390000002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13">
        <v>44105</v>
      </c>
      <c r="B128" s="128">
        <v>19349.604154879999</v>
      </c>
      <c r="C128" s="128">
        <v>3062.2860272399998</v>
      </c>
      <c r="D128" s="128">
        <v>67.11990007</v>
      </c>
      <c r="E128" s="128">
        <v>5403.1693750000004</v>
      </c>
      <c r="F128" s="128">
        <v>1903.2683135</v>
      </c>
      <c r="G128" s="128">
        <v>52.779451680000001</v>
      </c>
      <c r="H128" s="128">
        <v>267.18824205999999</v>
      </c>
      <c r="I128" s="128">
        <v>4641.8805894400002</v>
      </c>
      <c r="J128" s="128">
        <v>1683.47436214</v>
      </c>
      <c r="K128" s="128">
        <v>135.36861192000001</v>
      </c>
      <c r="L128" s="128">
        <v>37.056876080000002</v>
      </c>
      <c r="M128" s="128">
        <v>39.491278809999997</v>
      </c>
      <c r="N128" s="128">
        <v>1641.29795964</v>
      </c>
      <c r="O128" s="128">
        <v>37.097608639999997</v>
      </c>
      <c r="P128" s="128">
        <v>188.39687149</v>
      </c>
      <c r="Q128" s="128">
        <v>2.8795316199999998</v>
      </c>
      <c r="R128" s="128">
        <v>96.006111820000001</v>
      </c>
      <c r="S128" s="128">
        <v>36.783563749999999</v>
      </c>
      <c r="T128" s="128">
        <v>54.059479979999999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13">
        <v>44136</v>
      </c>
      <c r="B129" s="128">
        <v>19856.897195879999</v>
      </c>
      <c r="C129" s="128">
        <v>3007.6250463299998</v>
      </c>
      <c r="D129" s="128">
        <v>74.17203902</v>
      </c>
      <c r="E129" s="128">
        <v>5715.4999063900004</v>
      </c>
      <c r="F129" s="128">
        <v>1980.21628433</v>
      </c>
      <c r="G129" s="128">
        <v>54.363070579999999</v>
      </c>
      <c r="H129" s="128">
        <v>295.92615871999999</v>
      </c>
      <c r="I129" s="128">
        <v>5064.6828257899997</v>
      </c>
      <c r="J129" s="128">
        <v>1708.1393681500001</v>
      </c>
      <c r="K129" s="128">
        <v>130.37864642</v>
      </c>
      <c r="L129" s="128">
        <v>34.625122959999999</v>
      </c>
      <c r="M129" s="128">
        <v>58.181984800000002</v>
      </c>
      <c r="N129" s="128">
        <v>1337.1543449999999</v>
      </c>
      <c r="O129" s="128">
        <v>37.260822240000003</v>
      </c>
      <c r="P129" s="128">
        <v>173.72573542000001</v>
      </c>
      <c r="Q129" s="128">
        <v>0.90178100000000005</v>
      </c>
      <c r="R129" s="128">
        <v>93.211055799999997</v>
      </c>
      <c r="S129" s="128">
        <v>39.67034511</v>
      </c>
      <c r="T129" s="128">
        <v>51.16265782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13">
        <v>44166</v>
      </c>
      <c r="B130" s="128">
        <v>19763.807382980001</v>
      </c>
      <c r="C130" s="128">
        <v>2964.77403177</v>
      </c>
      <c r="D130" s="128">
        <v>68.019471850000002</v>
      </c>
      <c r="E130" s="128">
        <v>5524.8775372600003</v>
      </c>
      <c r="F130" s="128">
        <v>1935.7937270899999</v>
      </c>
      <c r="G130" s="128">
        <v>51.08740641</v>
      </c>
      <c r="H130" s="128">
        <v>267.91842530000002</v>
      </c>
      <c r="I130" s="128">
        <v>4774.1969033699997</v>
      </c>
      <c r="J130" s="128">
        <v>1831.3168434300001</v>
      </c>
      <c r="K130" s="128">
        <v>128.70085813</v>
      </c>
      <c r="L130" s="128">
        <v>32.852306849999998</v>
      </c>
      <c r="M130" s="128">
        <v>57.549808749999997</v>
      </c>
      <c r="N130" s="128">
        <v>1740.9365531000001</v>
      </c>
      <c r="O130" s="128">
        <v>9.9953855399999991</v>
      </c>
      <c r="P130" s="128">
        <v>170.96121707</v>
      </c>
      <c r="Q130" s="128">
        <v>3.54679009</v>
      </c>
      <c r="R130" s="128">
        <v>111.51603686999999</v>
      </c>
      <c r="S130" s="128">
        <v>39.154368699999999</v>
      </c>
      <c r="T130" s="128">
        <v>50.609711400000002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13">
        <v>44197</v>
      </c>
      <c r="B131" s="128">
        <v>19585.170549779999</v>
      </c>
      <c r="C131" s="128">
        <v>3011.1943750599999</v>
      </c>
      <c r="D131" s="128">
        <v>70.549063110000006</v>
      </c>
      <c r="E131" s="128">
        <v>5456.4044061300001</v>
      </c>
      <c r="F131" s="128">
        <v>1884.7565968500001</v>
      </c>
      <c r="G131" s="128">
        <v>54.108618409999998</v>
      </c>
      <c r="H131" s="128">
        <v>274.50139510000002</v>
      </c>
      <c r="I131" s="128">
        <v>4801.1579891900001</v>
      </c>
      <c r="J131" s="128">
        <v>1818.4288804</v>
      </c>
      <c r="K131" s="128">
        <v>129.02613181999999</v>
      </c>
      <c r="L131" s="128">
        <v>31.920691470000001</v>
      </c>
      <c r="M131" s="128">
        <v>37.352418210000003</v>
      </c>
      <c r="N131" s="128">
        <v>1634.15448919</v>
      </c>
      <c r="O131" s="128">
        <v>12.367458559999999</v>
      </c>
      <c r="P131" s="128">
        <v>169.10160841000001</v>
      </c>
      <c r="Q131" s="128">
        <v>3.8529868500000002</v>
      </c>
      <c r="R131" s="128">
        <v>107.67622104</v>
      </c>
      <c r="S131" s="128">
        <v>38.473747619999997</v>
      </c>
      <c r="T131" s="128">
        <v>50.143472359999997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13">
        <v>44228</v>
      </c>
      <c r="B132" s="128">
        <v>19445.620427509999</v>
      </c>
      <c r="C132" s="128">
        <v>3039.13632353</v>
      </c>
      <c r="D132" s="128">
        <v>70.191488750000005</v>
      </c>
      <c r="E132" s="128">
        <v>5360.4984388599996</v>
      </c>
      <c r="F132" s="128">
        <v>1878.8487048100001</v>
      </c>
      <c r="G132" s="128">
        <v>50.844203389999997</v>
      </c>
      <c r="H132" s="128">
        <v>250.33789433000001</v>
      </c>
      <c r="I132" s="128">
        <v>4839.5480631399996</v>
      </c>
      <c r="J132" s="128">
        <v>1770.1329114499999</v>
      </c>
      <c r="K132" s="128">
        <v>127.82901018</v>
      </c>
      <c r="L132" s="128">
        <v>31.1922201</v>
      </c>
      <c r="M132" s="128">
        <v>36.81046327</v>
      </c>
      <c r="N132" s="128">
        <v>1617.11798544</v>
      </c>
      <c r="O132" s="128">
        <v>12.79733062</v>
      </c>
      <c r="P132" s="128">
        <v>165.69278127000001</v>
      </c>
      <c r="Q132" s="128">
        <v>1.49708241</v>
      </c>
      <c r="R132" s="128">
        <v>107.52028227</v>
      </c>
      <c r="S132" s="128">
        <v>37.680419829999998</v>
      </c>
      <c r="T132" s="128">
        <v>47.94482386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13">
        <v>44256</v>
      </c>
      <c r="B133" s="128">
        <v>19385.780359479999</v>
      </c>
      <c r="C133" s="128">
        <v>3181.6855222600002</v>
      </c>
      <c r="D133" s="128">
        <v>84.552602120000003</v>
      </c>
      <c r="E133" s="128">
        <v>5188.8813546700003</v>
      </c>
      <c r="F133" s="128">
        <v>1752.85711775</v>
      </c>
      <c r="G133" s="128">
        <v>50.721045279999998</v>
      </c>
      <c r="H133" s="128">
        <v>290.08108455000001</v>
      </c>
      <c r="I133" s="128">
        <v>4969.7774626800001</v>
      </c>
      <c r="J133" s="128">
        <v>1721.29809396</v>
      </c>
      <c r="K133" s="128">
        <v>130.66409461000001</v>
      </c>
      <c r="L133" s="128">
        <v>29.44698322</v>
      </c>
      <c r="M133" s="128">
        <v>36.274019160000002</v>
      </c>
      <c r="N133" s="128">
        <v>1591.96387357</v>
      </c>
      <c r="O133" s="128">
        <v>19.052453119999999</v>
      </c>
      <c r="P133" s="128">
        <v>156.72033956999999</v>
      </c>
      <c r="Q133" s="128">
        <v>1.63372048</v>
      </c>
      <c r="R133" s="128">
        <v>104.09525694</v>
      </c>
      <c r="S133" s="128">
        <v>30.713629090000001</v>
      </c>
      <c r="T133" s="128">
        <v>45.36170645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13">
        <v>44287</v>
      </c>
      <c r="B134" s="128">
        <v>19557.485455180002</v>
      </c>
      <c r="C134" s="128">
        <v>3467.9744452</v>
      </c>
      <c r="D134" s="128">
        <v>73.936422879999995</v>
      </c>
      <c r="E134" s="128">
        <v>5233.6888530799997</v>
      </c>
      <c r="F134" s="128">
        <v>1464.72946422</v>
      </c>
      <c r="G134" s="128">
        <v>49.772583079999997</v>
      </c>
      <c r="H134" s="128">
        <v>302.33338098000002</v>
      </c>
      <c r="I134" s="128">
        <v>4960.8746090699997</v>
      </c>
      <c r="J134" s="128">
        <v>1710.2812455200001</v>
      </c>
      <c r="K134" s="128">
        <v>127.08752543999999</v>
      </c>
      <c r="L134" s="128">
        <v>36.911537729999999</v>
      </c>
      <c r="M134" s="128">
        <v>36.278699109999998</v>
      </c>
      <c r="N134" s="128">
        <v>1747.42771279</v>
      </c>
      <c r="O134" s="128">
        <v>18.398746249999999</v>
      </c>
      <c r="P134" s="128">
        <v>151.11628751999999</v>
      </c>
      <c r="Q134" s="128">
        <v>1.71165677</v>
      </c>
      <c r="R134" s="128">
        <v>99.17589735</v>
      </c>
      <c r="S134" s="128">
        <v>30.594865209999998</v>
      </c>
      <c r="T134" s="128">
        <v>45.191522980000002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13">
        <v>44317</v>
      </c>
      <c r="B135" s="128">
        <v>19468.983416700001</v>
      </c>
      <c r="C135" s="128">
        <v>3541.11391417</v>
      </c>
      <c r="D135" s="128">
        <v>71.612550139999996</v>
      </c>
      <c r="E135" s="128">
        <v>5310.2349636500003</v>
      </c>
      <c r="F135" s="128">
        <v>1392.1893713699999</v>
      </c>
      <c r="G135" s="128">
        <v>42.623440799999997</v>
      </c>
      <c r="H135" s="128">
        <v>389.81662835999998</v>
      </c>
      <c r="I135" s="128">
        <v>5066.0788642999996</v>
      </c>
      <c r="J135" s="128">
        <v>1406.28984685</v>
      </c>
      <c r="K135" s="128">
        <v>119.66590008999999</v>
      </c>
      <c r="L135" s="128">
        <v>34.707954559999997</v>
      </c>
      <c r="M135" s="128">
        <v>35.191770910000002</v>
      </c>
      <c r="N135" s="128">
        <v>1722.6624657100001</v>
      </c>
      <c r="O135" s="128">
        <v>19.694579229999999</v>
      </c>
      <c r="P135" s="128">
        <v>144.96433719000001</v>
      </c>
      <c r="Q135" s="128">
        <v>1.53456298</v>
      </c>
      <c r="R135" s="128">
        <v>99.193039290000002</v>
      </c>
      <c r="S135" s="128">
        <v>29.72861876</v>
      </c>
      <c r="T135" s="128">
        <v>41.680608339999999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13">
        <v>44348</v>
      </c>
      <c r="B136" s="128">
        <v>19740.749051549999</v>
      </c>
      <c r="C136" s="128">
        <v>3876.15736853</v>
      </c>
      <c r="D136" s="128">
        <v>67.228487459999997</v>
      </c>
      <c r="E136" s="128">
        <v>5178.4926605600003</v>
      </c>
      <c r="F136" s="128">
        <v>1335.8850760400001</v>
      </c>
      <c r="G136" s="128">
        <v>42.17163875</v>
      </c>
      <c r="H136" s="128">
        <v>444.88178785000002</v>
      </c>
      <c r="I136" s="128">
        <v>5282.4489941800002</v>
      </c>
      <c r="J136" s="128">
        <v>1340.9615872300001</v>
      </c>
      <c r="K136" s="128">
        <v>118.56302943</v>
      </c>
      <c r="L136" s="128">
        <v>38.155242260000001</v>
      </c>
      <c r="M136" s="128">
        <v>34.618701219999998</v>
      </c>
      <c r="N136" s="128">
        <v>1622.7008290700001</v>
      </c>
      <c r="O136" s="128">
        <v>21.311084619999999</v>
      </c>
      <c r="P136" s="128">
        <v>154.36406246999999</v>
      </c>
      <c r="Q136" s="128">
        <v>1.2292590000000001</v>
      </c>
      <c r="R136" s="128">
        <v>111.94350645999999</v>
      </c>
      <c r="S136" s="128">
        <v>29.490267320000001</v>
      </c>
      <c r="T136" s="128">
        <v>40.1454691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13">
        <v>44378</v>
      </c>
      <c r="B137" s="128">
        <v>19253.167089930001</v>
      </c>
      <c r="C137" s="128">
        <v>4096.4664100099999</v>
      </c>
      <c r="D137" s="128">
        <v>74.596478099999999</v>
      </c>
      <c r="E137" s="128">
        <v>5263.2505061600004</v>
      </c>
      <c r="F137" s="128">
        <v>1315.0581964999999</v>
      </c>
      <c r="G137" s="128">
        <v>42.555172990000003</v>
      </c>
      <c r="H137" s="128">
        <v>456.29388389000002</v>
      </c>
      <c r="I137" s="128">
        <v>5226.6464444399999</v>
      </c>
      <c r="J137" s="128">
        <v>606.89420974999996</v>
      </c>
      <c r="K137" s="128">
        <v>106.10797244</v>
      </c>
      <c r="L137" s="128">
        <v>37.54661067</v>
      </c>
      <c r="M137" s="128">
        <v>34.108384000000001</v>
      </c>
      <c r="N137" s="128">
        <v>1591.36527856</v>
      </c>
      <c r="O137" s="128">
        <v>28.719650269999999</v>
      </c>
      <c r="P137" s="128">
        <v>158.74375093</v>
      </c>
      <c r="Q137" s="128">
        <v>6.1822133199999998</v>
      </c>
      <c r="R137" s="128">
        <v>143.54384676999999</v>
      </c>
      <c r="S137" s="128">
        <v>25.70687195</v>
      </c>
      <c r="T137" s="128">
        <v>39.381209179999999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13">
        <v>44409</v>
      </c>
      <c r="B138" s="128">
        <v>21155.04566693</v>
      </c>
      <c r="C138" s="128">
        <v>4189.4468262</v>
      </c>
      <c r="D138" s="128">
        <v>69.135528300000004</v>
      </c>
      <c r="E138" s="128">
        <v>6740.3815651100003</v>
      </c>
      <c r="F138" s="128">
        <v>1424.11938207</v>
      </c>
      <c r="G138" s="128">
        <v>41.597500510000003</v>
      </c>
      <c r="H138" s="128">
        <v>463.53061387000002</v>
      </c>
      <c r="I138" s="128">
        <v>5385.2496555500002</v>
      </c>
      <c r="J138" s="128">
        <v>612.18174810000005</v>
      </c>
      <c r="K138" s="128">
        <v>105.04005384</v>
      </c>
      <c r="L138" s="128">
        <v>35.187297749999999</v>
      </c>
      <c r="M138" s="128">
        <v>33.604392930000003</v>
      </c>
      <c r="N138" s="128">
        <v>1665.7236091</v>
      </c>
      <c r="O138" s="128">
        <v>28.12094166</v>
      </c>
      <c r="P138" s="128">
        <v>146.06903055999999</v>
      </c>
      <c r="Q138" s="128">
        <v>6.5080741599999996</v>
      </c>
      <c r="R138" s="128">
        <v>137.00059542</v>
      </c>
      <c r="S138" s="128">
        <v>33.845998880000003</v>
      </c>
      <c r="T138" s="128">
        <v>38.302852919999999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13">
        <v>44440</v>
      </c>
      <c r="B139" s="128">
        <v>21281.317873960001</v>
      </c>
      <c r="C139" s="128">
        <v>4123.0723740499998</v>
      </c>
      <c r="D139" s="128">
        <v>70.989233240000004</v>
      </c>
      <c r="E139" s="128">
        <v>7107.3282256800003</v>
      </c>
      <c r="F139" s="128">
        <v>1345.88804448</v>
      </c>
      <c r="G139" s="128">
        <v>39.154535559999999</v>
      </c>
      <c r="H139" s="128">
        <v>490.13184674000001</v>
      </c>
      <c r="I139" s="128">
        <v>5310.6353345999996</v>
      </c>
      <c r="J139" s="128">
        <v>603.23753624999995</v>
      </c>
      <c r="K139" s="128">
        <v>89.042962340000003</v>
      </c>
      <c r="L139" s="128">
        <v>35.796162600000002</v>
      </c>
      <c r="M139" s="128">
        <v>33.073280099999998</v>
      </c>
      <c r="N139" s="128">
        <v>1626.0162264400001</v>
      </c>
      <c r="O139" s="128">
        <v>66.163581699999995</v>
      </c>
      <c r="P139" s="128">
        <v>150.86501548999999</v>
      </c>
      <c r="Q139" s="128">
        <v>5.8901824500000002</v>
      </c>
      <c r="R139" s="128">
        <v>135.88378025</v>
      </c>
      <c r="S139" s="128">
        <v>10.7856363</v>
      </c>
      <c r="T139" s="128">
        <v>37.363915690000006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>
      <c r="A140" s="13">
        <v>44470</v>
      </c>
      <c r="B140" s="128">
        <v>23064.503674650001</v>
      </c>
      <c r="C140" s="128">
        <v>4156.4773565200003</v>
      </c>
      <c r="D140" s="128">
        <v>72.569037660000006</v>
      </c>
      <c r="E140" s="128">
        <v>8351.8224486700001</v>
      </c>
      <c r="F140" s="128">
        <v>1437.52965006</v>
      </c>
      <c r="G140" s="128">
        <v>36.418865459999999</v>
      </c>
      <c r="H140" s="128">
        <v>541.77546426000004</v>
      </c>
      <c r="I140" s="128">
        <v>5511.4002700299998</v>
      </c>
      <c r="J140" s="128">
        <v>593.47755691999998</v>
      </c>
      <c r="K140" s="128">
        <v>154.36686470000001</v>
      </c>
      <c r="L140" s="128">
        <v>36.189810110000003</v>
      </c>
      <c r="M140" s="128">
        <v>32.58141887</v>
      </c>
      <c r="N140" s="128">
        <v>1731.78774888</v>
      </c>
      <c r="O140" s="128">
        <v>67.350294559999995</v>
      </c>
      <c r="P140" s="128">
        <v>147.77353223</v>
      </c>
      <c r="Q140" s="128">
        <v>6.6071638899999998</v>
      </c>
      <c r="R140" s="128">
        <v>137.37182290999999</v>
      </c>
      <c r="S140" s="128">
        <v>10.678047810000001</v>
      </c>
      <c r="T140" s="128">
        <v>38.326321110000002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>
      <c r="A141" s="13">
        <v>44501</v>
      </c>
      <c r="B141" s="128">
        <v>24537.854185979999</v>
      </c>
      <c r="C141" s="128">
        <v>4191.3466788699998</v>
      </c>
      <c r="D141" s="128">
        <v>87.476148089999995</v>
      </c>
      <c r="E141" s="128">
        <v>8156.67597535</v>
      </c>
      <c r="F141" s="128">
        <v>1418.5329061800001</v>
      </c>
      <c r="G141" s="128">
        <v>34.761306009999998</v>
      </c>
      <c r="H141" s="128">
        <v>499.70998311</v>
      </c>
      <c r="I141" s="128">
        <v>7102.6413688499997</v>
      </c>
      <c r="J141" s="128">
        <v>618.38428159</v>
      </c>
      <c r="K141" s="128">
        <v>161.14793336</v>
      </c>
      <c r="L141" s="128">
        <v>36.191293719999997</v>
      </c>
      <c r="M141" s="128">
        <v>32.084085379999998</v>
      </c>
      <c r="N141" s="128">
        <v>1778.9452299699999</v>
      </c>
      <c r="O141" s="128">
        <v>66.861850029999999</v>
      </c>
      <c r="P141" s="128">
        <v>147.25913706</v>
      </c>
      <c r="Q141" s="128">
        <v>6.2364740300000001</v>
      </c>
      <c r="R141" s="128">
        <v>152.49757695</v>
      </c>
      <c r="S141" s="128">
        <v>10.55376328</v>
      </c>
      <c r="T141" s="128">
        <v>36.54819415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>
      <c r="A142" s="13">
        <v>44531</v>
      </c>
      <c r="B142" s="128">
        <v>25344.702054019999</v>
      </c>
      <c r="C142" s="128">
        <v>4264.4303534299997</v>
      </c>
      <c r="D142" s="128">
        <v>89.365341209999997</v>
      </c>
      <c r="E142" s="128">
        <v>8322.2666937199992</v>
      </c>
      <c r="F142" s="128">
        <v>1519.5774874000001</v>
      </c>
      <c r="G142" s="128">
        <v>31.65322935</v>
      </c>
      <c r="H142" s="128">
        <v>546.75489064999999</v>
      </c>
      <c r="I142" s="128">
        <v>6959.6400838199997</v>
      </c>
      <c r="J142" s="128">
        <v>677.06053866000002</v>
      </c>
      <c r="K142" s="128">
        <v>160.46344646</v>
      </c>
      <c r="L142" s="128">
        <v>35.309939499999999</v>
      </c>
      <c r="M142" s="128">
        <v>2.7588274699999999</v>
      </c>
      <c r="N142" s="128">
        <v>2307.2234386999999</v>
      </c>
      <c r="O142" s="128">
        <v>78.883497090000006</v>
      </c>
      <c r="P142" s="128">
        <v>144.79527393000001</v>
      </c>
      <c r="Q142" s="128">
        <v>5.9526563599999998</v>
      </c>
      <c r="R142" s="128">
        <v>152.74737662999999</v>
      </c>
      <c r="S142" s="128">
        <v>10.19208117</v>
      </c>
      <c r="T142" s="128">
        <v>35.626898469999993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>
      <c r="A143" s="13">
        <v>44562</v>
      </c>
      <c r="B143" s="128">
        <v>25416.388694550002</v>
      </c>
      <c r="C143" s="128">
        <v>4297.5801664700002</v>
      </c>
      <c r="D143" s="128">
        <v>85.541321260000004</v>
      </c>
      <c r="E143" s="128">
        <v>8194.2213021900006</v>
      </c>
      <c r="F143" s="128">
        <v>1371.3294920799999</v>
      </c>
      <c r="G143" s="128">
        <v>30.437867019999999</v>
      </c>
      <c r="H143" s="128">
        <v>626.85564381999995</v>
      </c>
      <c r="I143" s="128">
        <v>7212.2739950200003</v>
      </c>
      <c r="J143" s="128">
        <v>692.88035932000003</v>
      </c>
      <c r="K143" s="128">
        <v>159.37898981999999</v>
      </c>
      <c r="L143" s="128">
        <v>37.708425140000003</v>
      </c>
      <c r="M143" s="128">
        <v>2.7655925899999998</v>
      </c>
      <c r="N143" s="128">
        <v>2271.99125555</v>
      </c>
      <c r="O143" s="128">
        <v>65.014519570000004</v>
      </c>
      <c r="P143" s="128">
        <v>160.59319353000001</v>
      </c>
      <c r="Q143" s="128">
        <v>5.9395289399999998</v>
      </c>
      <c r="R143" s="128">
        <v>157.50679796</v>
      </c>
      <c r="S143" s="128">
        <v>9.8350548300000007</v>
      </c>
      <c r="T143" s="128">
        <v>34.535189440000003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>
      <c r="A144" s="13">
        <v>44593</v>
      </c>
      <c r="B144" s="128">
        <v>26081.118748590001</v>
      </c>
      <c r="C144" s="128">
        <v>4412.3258566200002</v>
      </c>
      <c r="D144" s="128">
        <v>81.325845299999997</v>
      </c>
      <c r="E144" s="128">
        <v>8414.6944516700005</v>
      </c>
      <c r="F144" s="128">
        <v>1236.2341298599999</v>
      </c>
      <c r="G144" s="128">
        <v>29.915074350000001</v>
      </c>
      <c r="H144" s="128">
        <v>632.18507992000002</v>
      </c>
      <c r="I144" s="128">
        <v>7522.8459926400001</v>
      </c>
      <c r="J144" s="128">
        <v>762.01618929000006</v>
      </c>
      <c r="K144" s="128">
        <v>193.33225694000001</v>
      </c>
      <c r="L144" s="128">
        <v>35.80810683</v>
      </c>
      <c r="M144" s="128">
        <v>2.80692824</v>
      </c>
      <c r="N144" s="128">
        <v>2313.5877249199998</v>
      </c>
      <c r="O144" s="128">
        <v>72.261617319999999</v>
      </c>
      <c r="P144" s="128">
        <v>158.67119579999999</v>
      </c>
      <c r="Q144" s="128">
        <v>6.8652887299999996</v>
      </c>
      <c r="R144" s="128">
        <v>155.02936634</v>
      </c>
      <c r="S144" s="128">
        <v>16.632710159999998</v>
      </c>
      <c r="T144" s="128">
        <v>34.580933659999999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>
      <c r="A145" s="13">
        <v>44621</v>
      </c>
      <c r="B145" s="128">
        <v>26414.372209410001</v>
      </c>
      <c r="C145" s="128">
        <v>4507.3398922300003</v>
      </c>
      <c r="D145" s="128">
        <v>81.613127950000006</v>
      </c>
      <c r="E145" s="128">
        <v>8325.0440378200001</v>
      </c>
      <c r="F145" s="128">
        <v>1174.6548325399999</v>
      </c>
      <c r="G145" s="128">
        <v>32.987919120000001</v>
      </c>
      <c r="H145" s="128">
        <v>647.35526596</v>
      </c>
      <c r="I145" s="128">
        <v>7939.9615284299998</v>
      </c>
      <c r="J145" s="128">
        <v>751.37423417000002</v>
      </c>
      <c r="K145" s="128">
        <v>197.25891414</v>
      </c>
      <c r="L145" s="128">
        <v>35.643771870000002</v>
      </c>
      <c r="M145" s="128">
        <v>2.77148715</v>
      </c>
      <c r="N145" s="128">
        <v>2287.7672675899998</v>
      </c>
      <c r="O145" s="128">
        <v>65.833138230000003</v>
      </c>
      <c r="P145" s="128">
        <v>152.01274648</v>
      </c>
      <c r="Q145" s="128">
        <v>6.8314679500000004</v>
      </c>
      <c r="R145" s="128">
        <v>155.14814311999999</v>
      </c>
      <c r="S145" s="128">
        <v>16.702510629999999</v>
      </c>
      <c r="T145" s="128">
        <v>34.071924029999998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>
      <c r="A146" s="13">
        <v>44652</v>
      </c>
      <c r="B146" s="128">
        <v>26733.631480709999</v>
      </c>
      <c r="C146" s="128">
        <v>5120.28349961</v>
      </c>
      <c r="D146" s="128">
        <v>77.847782199999997</v>
      </c>
      <c r="E146" s="128">
        <v>8534.2805618599996</v>
      </c>
      <c r="F146" s="128">
        <v>1078.7844743600001</v>
      </c>
      <c r="G146" s="128">
        <v>37.878807010000003</v>
      </c>
      <c r="H146" s="128">
        <v>545.20227835000003</v>
      </c>
      <c r="I146" s="128">
        <v>7696.3888402900002</v>
      </c>
      <c r="J146" s="128">
        <v>730.82961857999999</v>
      </c>
      <c r="K146" s="128">
        <v>191.36450955999999</v>
      </c>
      <c r="L146" s="128">
        <v>34.897232760000001</v>
      </c>
      <c r="M146" s="128">
        <v>2.77148715</v>
      </c>
      <c r="N146" s="128">
        <v>2228.4228523000002</v>
      </c>
      <c r="O146" s="128">
        <v>67.362651260000007</v>
      </c>
      <c r="P146" s="128">
        <v>164.68704195999999</v>
      </c>
      <c r="Q146" s="128">
        <v>6.1980178199999996</v>
      </c>
      <c r="R146" s="128">
        <v>168.14406478999999</v>
      </c>
      <c r="S146" s="128">
        <v>16.544581470000001</v>
      </c>
      <c r="T146" s="128">
        <v>31.743179380000001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>
      <c r="A147" s="13">
        <v>44682</v>
      </c>
      <c r="B147" s="128">
        <v>28109.545735479998</v>
      </c>
      <c r="C147" s="128">
        <v>5896.7072471199999</v>
      </c>
      <c r="D147" s="128">
        <v>81.540038260000003</v>
      </c>
      <c r="E147" s="128">
        <v>8915.9808949500002</v>
      </c>
      <c r="F147" s="128">
        <v>1120.46780605</v>
      </c>
      <c r="G147" s="128">
        <v>35.050615569999998</v>
      </c>
      <c r="H147" s="128">
        <v>534.05763104000005</v>
      </c>
      <c r="I147" s="128">
        <v>7926.4114409200001</v>
      </c>
      <c r="J147" s="128">
        <v>751.11602892999997</v>
      </c>
      <c r="K147" s="128">
        <v>180.77017719</v>
      </c>
      <c r="L147" s="128">
        <v>27.773825949999999</v>
      </c>
      <c r="M147" s="128">
        <v>2.77148715</v>
      </c>
      <c r="N147" s="128">
        <v>2189.7094942099998</v>
      </c>
      <c r="O147" s="128">
        <v>53.455515370000001</v>
      </c>
      <c r="P147" s="128">
        <v>174.07366483000001</v>
      </c>
      <c r="Q147" s="128">
        <v>5.9550206699999997</v>
      </c>
      <c r="R147" s="128">
        <v>164.67542566</v>
      </c>
      <c r="S147" s="128">
        <v>16.9313091</v>
      </c>
      <c r="T147" s="128">
        <v>32.09811251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>
      <c r="A148" s="13">
        <v>44713</v>
      </c>
      <c r="B148" s="128">
        <v>28924.943049450001</v>
      </c>
      <c r="C148" s="128">
        <v>6038.5447980899999</v>
      </c>
      <c r="D148" s="128">
        <v>82.29710025</v>
      </c>
      <c r="E148" s="128">
        <v>8808.5595506299996</v>
      </c>
      <c r="F148" s="128">
        <v>1049.33285892</v>
      </c>
      <c r="G148" s="128">
        <v>32.800079390000001</v>
      </c>
      <c r="H148" s="128">
        <v>515.49826457999995</v>
      </c>
      <c r="I148" s="128">
        <v>8853.2534281200005</v>
      </c>
      <c r="J148" s="128">
        <v>713.36529899000004</v>
      </c>
      <c r="K148" s="128">
        <v>184.80366337999999</v>
      </c>
      <c r="L148" s="128">
        <v>57.831390880000001</v>
      </c>
      <c r="M148" s="128">
        <v>2.7440238799999999</v>
      </c>
      <c r="N148" s="128">
        <v>2124.3357796400001</v>
      </c>
      <c r="O148" s="128">
        <v>51.36951122</v>
      </c>
      <c r="P148" s="128">
        <v>158.57645969000001</v>
      </c>
      <c r="Q148" s="128">
        <v>6.3084107500000002</v>
      </c>
      <c r="R148" s="128">
        <v>197.28387169999999</v>
      </c>
      <c r="S148" s="128">
        <v>16.695301359999998</v>
      </c>
      <c r="T148" s="128">
        <v>31.343257980000001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>
      <c r="A149" s="13">
        <v>44743</v>
      </c>
      <c r="B149" s="128">
        <v>31988.681829659999</v>
      </c>
      <c r="C149" s="128">
        <v>6492.4799683700003</v>
      </c>
      <c r="D149" s="128">
        <v>85.931618650000004</v>
      </c>
      <c r="E149" s="128">
        <v>9609.3098893799997</v>
      </c>
      <c r="F149" s="128">
        <v>1234.6285556600001</v>
      </c>
      <c r="G149" s="128">
        <v>34.579433899999998</v>
      </c>
      <c r="H149" s="128">
        <v>531.97635058000003</v>
      </c>
      <c r="I149" s="128">
        <v>10031.40367795</v>
      </c>
      <c r="J149" s="128">
        <v>793.72015940999995</v>
      </c>
      <c r="K149" s="128">
        <v>177.97154327999999</v>
      </c>
      <c r="L149" s="128">
        <v>68.868454549999996</v>
      </c>
      <c r="M149" s="128">
        <v>2.75082249</v>
      </c>
      <c r="N149" s="128">
        <v>2465.65020215</v>
      </c>
      <c r="O149" s="128">
        <v>52.55492315</v>
      </c>
      <c r="P149" s="128">
        <v>162.72090230000001</v>
      </c>
      <c r="Q149" s="128">
        <v>5.9037534599999999</v>
      </c>
      <c r="R149" s="128">
        <v>191.6442145</v>
      </c>
      <c r="S149" s="128">
        <v>9.3787827099999994</v>
      </c>
      <c r="T149" s="128">
        <v>37.208577169999998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>
      <c r="A150" s="13">
        <v>44774</v>
      </c>
      <c r="B150" s="128">
        <v>31412.04511653</v>
      </c>
      <c r="C150" s="128">
        <v>6448.7933257799996</v>
      </c>
      <c r="D150" s="128">
        <v>99.327799529999993</v>
      </c>
      <c r="E150" s="128">
        <v>9376.4197487900001</v>
      </c>
      <c r="F150" s="128">
        <v>1238.75455029</v>
      </c>
      <c r="G150" s="128">
        <v>35.107417130000002</v>
      </c>
      <c r="H150" s="128">
        <v>520.18514415000004</v>
      </c>
      <c r="I150" s="128">
        <v>9856.5193665900006</v>
      </c>
      <c r="J150" s="128">
        <v>768.30639980000001</v>
      </c>
      <c r="K150" s="128">
        <v>178.59307068999999</v>
      </c>
      <c r="L150" s="128">
        <v>67.857733659999994</v>
      </c>
      <c r="M150" s="128">
        <v>2.7577292400000002</v>
      </c>
      <c r="N150" s="128">
        <v>2371.67285434</v>
      </c>
      <c r="O150" s="128">
        <v>52.600739269999998</v>
      </c>
      <c r="P150" s="128">
        <v>157.59934661</v>
      </c>
      <c r="Q150" s="128">
        <v>5.82887953</v>
      </c>
      <c r="R150" s="128">
        <v>184.76863229</v>
      </c>
      <c r="S150" s="128">
        <v>9.1894744199999998</v>
      </c>
      <c r="T150" s="128">
        <v>37.762904419999998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>
      <c r="A151" s="13">
        <v>44805</v>
      </c>
      <c r="B151" s="128">
        <v>31285.186559950002</v>
      </c>
      <c r="C151" s="128">
        <v>6400.1109911399999</v>
      </c>
      <c r="D151" s="128">
        <v>98.086157700000001</v>
      </c>
      <c r="E151" s="128">
        <v>9020.7385759999997</v>
      </c>
      <c r="F151" s="128">
        <v>1863.06494567</v>
      </c>
      <c r="G151" s="128">
        <v>34.244923800000002</v>
      </c>
      <c r="H151" s="128">
        <v>438.15052093999998</v>
      </c>
      <c r="I151" s="128">
        <v>9426.6636743599993</v>
      </c>
      <c r="J151" s="128">
        <v>778.58877036000001</v>
      </c>
      <c r="K151" s="128">
        <v>162.76347114000001</v>
      </c>
      <c r="L151" s="128">
        <v>245.61645604</v>
      </c>
      <c r="M151" s="128">
        <v>2.7645080399999999</v>
      </c>
      <c r="N151" s="128">
        <v>2372.1750873300002</v>
      </c>
      <c r="O151" s="128">
        <v>51.497785219999997</v>
      </c>
      <c r="P151" s="128">
        <v>160.84407501000001</v>
      </c>
      <c r="Q151" s="128">
        <v>5.8717686699999998</v>
      </c>
      <c r="R151" s="128">
        <v>178.4926193</v>
      </c>
      <c r="S151" s="128">
        <v>9.0627435199999997</v>
      </c>
      <c r="T151" s="128">
        <v>36.449485709999998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>
      <c r="A152" s="13">
        <v>44835</v>
      </c>
      <c r="B152" s="128">
        <v>30755.522983219998</v>
      </c>
      <c r="C152" s="128">
        <v>6253.3081176699998</v>
      </c>
      <c r="D152" s="128">
        <v>96.911812350000005</v>
      </c>
      <c r="E152" s="128">
        <v>9091.7406110600004</v>
      </c>
      <c r="F152" s="128">
        <v>1879.3961799599999</v>
      </c>
      <c r="G152" s="128">
        <v>31.047398999999999</v>
      </c>
      <c r="H152" s="128">
        <v>523.57067181000002</v>
      </c>
      <c r="I152" s="128">
        <v>8658.1978944000002</v>
      </c>
      <c r="J152" s="128">
        <v>790.27754647999996</v>
      </c>
      <c r="K152" s="128">
        <v>163.27329524000001</v>
      </c>
      <c r="L152" s="128">
        <v>246.92494031000001</v>
      </c>
      <c r="M152" s="128">
        <v>2.7716324499999998</v>
      </c>
      <c r="N152" s="128">
        <v>2484.225269</v>
      </c>
      <c r="O152" s="128">
        <v>56.652636459999997</v>
      </c>
      <c r="P152" s="128">
        <v>156.62693614</v>
      </c>
      <c r="Q152" s="128">
        <v>5.7774010499999999</v>
      </c>
      <c r="R152" s="128">
        <v>269.48786505999999</v>
      </c>
      <c r="S152" s="128">
        <v>9.6576996499999996</v>
      </c>
      <c r="T152" s="128">
        <v>35.675075130000003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28" customWidth="1"/>
    <col min="3" max="3" width="15.109375" style="28" customWidth="1"/>
    <col min="4" max="11" width="9.44140625" style="24" customWidth="1"/>
    <col min="12" max="13" width="12.33203125" style="28" customWidth="1"/>
    <col min="14" max="14" width="9.109375" style="28" collapsed="1"/>
    <col min="15" max="16384" width="9.109375" style="28"/>
  </cols>
  <sheetData>
    <row r="1" spans="1:20">
      <c r="A1" s="22" t="s">
        <v>132</v>
      </c>
      <c r="B1" s="14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7" t="s">
        <v>131</v>
      </c>
    </row>
    <row r="5" spans="1:20" ht="12.75" customHeight="1">
      <c r="A5" s="30" t="s">
        <v>237</v>
      </c>
    </row>
    <row r="6" spans="1:20" s="35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5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</row>
    <row r="11" spans="1:20" hidden="1" outlineLevel="1">
      <c r="A11" s="13">
        <v>40544</v>
      </c>
      <c r="B11" s="128">
        <v>9034.9465216099998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13">
        <v>40575</v>
      </c>
      <c r="B12" s="128">
        <v>9077.7760787799998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13">
        <v>40603</v>
      </c>
      <c r="B13" s="128">
        <v>9146.6489296899999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13">
        <v>40634</v>
      </c>
      <c r="B14" s="128">
        <v>9206.0531195999993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13">
        <v>40664</v>
      </c>
      <c r="B15" s="128">
        <v>9201.9857226399999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13">
        <v>40695</v>
      </c>
      <c r="B16" s="128">
        <v>9258.4564473699993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13">
        <v>40725</v>
      </c>
      <c r="B17" s="128">
        <v>9389.0283411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13">
        <v>40756</v>
      </c>
      <c r="B18" s="128">
        <v>9612.4108343700009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13">
        <v>40787</v>
      </c>
      <c r="B19" s="128">
        <v>9020.5080928900006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13">
        <v>40817</v>
      </c>
      <c r="B20" s="128">
        <v>9110.42999719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13">
        <v>40848</v>
      </c>
      <c r="B21" s="128">
        <v>9215.1554485500001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13">
        <v>40878</v>
      </c>
      <c r="B22" s="128">
        <v>8808.0678941400001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13">
        <v>40909</v>
      </c>
      <c r="B23" s="128">
        <v>8750.2061959799994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13">
        <v>40940</v>
      </c>
      <c r="B24" s="128">
        <v>8972.7893934700005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13">
        <v>40969</v>
      </c>
      <c r="B25" s="128">
        <v>8930.97658882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13">
        <v>41000</v>
      </c>
      <c r="B26" s="128">
        <v>9184.8386912400001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13">
        <v>41030</v>
      </c>
      <c r="B27" s="128">
        <v>9281.0159608100003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13">
        <v>41061</v>
      </c>
      <c r="B28" s="128">
        <v>9245.7774704599997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13">
        <v>41091</v>
      </c>
      <c r="B29" s="128">
        <v>9190.4177941800008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13">
        <v>41122</v>
      </c>
      <c r="B30" s="128">
        <v>9174.2933281999995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13">
        <v>41153</v>
      </c>
      <c r="B31" s="128">
        <v>9239.2107786800007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13">
        <v>41183</v>
      </c>
      <c r="B32" s="128">
        <v>9495.9866347400002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13">
        <v>41214</v>
      </c>
      <c r="B33" s="128">
        <v>9570.9083419100007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13">
        <v>41244</v>
      </c>
      <c r="B34" s="128">
        <v>9342.9604553600002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13">
        <v>41275</v>
      </c>
      <c r="B35" s="128">
        <v>9434.5610817100005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13">
        <v>41306</v>
      </c>
      <c r="B36" s="128">
        <v>9061.3651332299996</v>
      </c>
      <c r="C36" s="128">
        <v>950.47893595000005</v>
      </c>
      <c r="D36" s="128">
        <v>513.76780699000005</v>
      </c>
      <c r="E36" s="128">
        <v>6.0614113100000004</v>
      </c>
      <c r="F36" s="128">
        <v>430.13287724000003</v>
      </c>
      <c r="G36" s="128">
        <v>77.573518440000001</v>
      </c>
      <c r="H36" s="128">
        <v>436.71112896</v>
      </c>
      <c r="I36" s="128">
        <v>0</v>
      </c>
      <c r="J36" s="128">
        <v>145.0392167</v>
      </c>
      <c r="K36" s="128">
        <v>291.67191226</v>
      </c>
      <c r="L36" s="128">
        <v>8110.8861972799996</v>
      </c>
      <c r="M36" s="128">
        <v>2035.4253744099999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13">
        <v>41334</v>
      </c>
      <c r="B37" s="128">
        <v>9079.5429205599994</v>
      </c>
      <c r="C37" s="128">
        <v>935.62787675000004</v>
      </c>
      <c r="D37" s="128">
        <v>501.66892560999997</v>
      </c>
      <c r="E37" s="128">
        <v>6.07626841</v>
      </c>
      <c r="F37" s="128">
        <v>415.51527176000002</v>
      </c>
      <c r="G37" s="128">
        <v>80.07738544</v>
      </c>
      <c r="H37" s="128">
        <v>433.95895114000001</v>
      </c>
      <c r="I37" s="128">
        <v>0</v>
      </c>
      <c r="J37" s="128">
        <v>143.90775145000001</v>
      </c>
      <c r="K37" s="128">
        <v>290.05119968999998</v>
      </c>
      <c r="L37" s="128">
        <v>8143.9150438099996</v>
      </c>
      <c r="M37" s="128">
        <v>2228.3628119099999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13">
        <v>41365</v>
      </c>
      <c r="B38" s="128">
        <v>9253.9753809600006</v>
      </c>
      <c r="C38" s="128">
        <v>938.93054757000004</v>
      </c>
      <c r="D38" s="128">
        <v>500.85275770999999</v>
      </c>
      <c r="E38" s="128">
        <v>6.0958425700000003</v>
      </c>
      <c r="F38" s="128">
        <v>415.40117339</v>
      </c>
      <c r="G38" s="128">
        <v>79.355741750000007</v>
      </c>
      <c r="H38" s="128">
        <v>438.07778986</v>
      </c>
      <c r="I38" s="128">
        <v>0</v>
      </c>
      <c r="J38" s="128">
        <v>133.21595013999999</v>
      </c>
      <c r="K38" s="128">
        <v>304.86183971999998</v>
      </c>
      <c r="L38" s="128">
        <v>8315.0448333900003</v>
      </c>
      <c r="M38" s="128">
        <v>2517.6330979600002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13">
        <v>41395</v>
      </c>
      <c r="B39" s="128">
        <v>9009.7046904899998</v>
      </c>
      <c r="C39" s="128">
        <v>935.74029666000001</v>
      </c>
      <c r="D39" s="128">
        <v>499.79582336999999</v>
      </c>
      <c r="E39" s="128">
        <v>6.1121098299999996</v>
      </c>
      <c r="F39" s="128">
        <v>415.29423814</v>
      </c>
      <c r="G39" s="128">
        <v>78.389475399999995</v>
      </c>
      <c r="H39" s="128">
        <v>435.94447329000002</v>
      </c>
      <c r="I39" s="128">
        <v>0</v>
      </c>
      <c r="J39" s="128">
        <v>129.30975570999999</v>
      </c>
      <c r="K39" s="128">
        <v>306.63471757999997</v>
      </c>
      <c r="L39" s="128">
        <v>8073.9643938299996</v>
      </c>
      <c r="M39" s="128">
        <v>2393.8588275100001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13">
        <v>41426</v>
      </c>
      <c r="B40" s="128">
        <v>8941.42901342</v>
      </c>
      <c r="C40" s="128">
        <v>934.89820226999996</v>
      </c>
      <c r="D40" s="128">
        <v>496.25249475999999</v>
      </c>
      <c r="E40" s="128">
        <v>6.1350633800000001</v>
      </c>
      <c r="F40" s="128">
        <v>411.91626367999999</v>
      </c>
      <c r="G40" s="128">
        <v>78.201167699999999</v>
      </c>
      <c r="H40" s="128">
        <v>438.64570751000002</v>
      </c>
      <c r="I40" s="128">
        <v>0</v>
      </c>
      <c r="J40" s="128">
        <v>128.33938875999999</v>
      </c>
      <c r="K40" s="128">
        <v>310.30631875</v>
      </c>
      <c r="L40" s="128">
        <v>8006.5308111500008</v>
      </c>
      <c r="M40" s="128">
        <v>2309.1707949400002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13">
        <v>41456</v>
      </c>
      <c r="B41" s="128">
        <v>8953.0633665099995</v>
      </c>
      <c r="C41" s="128">
        <v>881.87430532999997</v>
      </c>
      <c r="D41" s="128">
        <v>492.70102928</v>
      </c>
      <c r="E41" s="128">
        <v>6.1540634599999997</v>
      </c>
      <c r="F41" s="128">
        <v>410.30087311</v>
      </c>
      <c r="G41" s="128">
        <v>76.246092709999999</v>
      </c>
      <c r="H41" s="128">
        <v>389.17327605000003</v>
      </c>
      <c r="I41" s="128">
        <v>0</v>
      </c>
      <c r="J41" s="128">
        <v>134.02440444000001</v>
      </c>
      <c r="K41" s="128">
        <v>255.14887160999999</v>
      </c>
      <c r="L41" s="128">
        <v>8071.18906118</v>
      </c>
      <c r="M41" s="128">
        <v>2290.5133206300002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13">
        <v>41487</v>
      </c>
      <c r="B42" s="128">
        <v>8783.3010341699992</v>
      </c>
      <c r="C42" s="128">
        <v>890.70470718000001</v>
      </c>
      <c r="D42" s="128">
        <v>496.63701630000003</v>
      </c>
      <c r="E42" s="128">
        <v>6.17429425</v>
      </c>
      <c r="F42" s="128">
        <v>414.69354996999999</v>
      </c>
      <c r="G42" s="128">
        <v>75.769172080000004</v>
      </c>
      <c r="H42" s="128">
        <v>394.06769087999999</v>
      </c>
      <c r="I42" s="128">
        <v>7.0755378000000002</v>
      </c>
      <c r="J42" s="128">
        <v>132.54532785000001</v>
      </c>
      <c r="K42" s="128">
        <v>254.44682523</v>
      </c>
      <c r="L42" s="128">
        <v>7892.5963269900003</v>
      </c>
      <c r="M42" s="128">
        <v>2175.80212811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13">
        <v>41518</v>
      </c>
      <c r="B43" s="128">
        <v>8393.5445339300004</v>
      </c>
      <c r="C43" s="128">
        <v>607.10073508000005</v>
      </c>
      <c r="D43" s="128">
        <v>205.59454618000001</v>
      </c>
      <c r="E43" s="128">
        <v>6.1939475000000002</v>
      </c>
      <c r="F43" s="128">
        <v>124.3178267</v>
      </c>
      <c r="G43" s="128">
        <v>75.082771980000004</v>
      </c>
      <c r="H43" s="128">
        <v>401.50618889999998</v>
      </c>
      <c r="I43" s="128">
        <v>7.1168668000000004</v>
      </c>
      <c r="J43" s="128">
        <v>134.11218457999999</v>
      </c>
      <c r="K43" s="128">
        <v>260.27713752</v>
      </c>
      <c r="L43" s="128">
        <v>7786.4437988500003</v>
      </c>
      <c r="M43" s="128">
        <v>1891.26424036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13">
        <v>41548</v>
      </c>
      <c r="B44" s="128">
        <v>8205.4741960800002</v>
      </c>
      <c r="C44" s="128">
        <v>607.24225862000003</v>
      </c>
      <c r="D44" s="128">
        <v>203.57098934000001</v>
      </c>
      <c r="E44" s="128">
        <v>6.0466841499999999</v>
      </c>
      <c r="F44" s="128">
        <v>123.3810642</v>
      </c>
      <c r="G44" s="128">
        <v>74.143240989999995</v>
      </c>
      <c r="H44" s="128">
        <v>403.67126927999999</v>
      </c>
      <c r="I44" s="128">
        <v>7.1579034200000002</v>
      </c>
      <c r="J44" s="128">
        <v>132.54322310000001</v>
      </c>
      <c r="K44" s="128">
        <v>263.97014275999999</v>
      </c>
      <c r="L44" s="128">
        <v>7598.2319374600002</v>
      </c>
      <c r="M44" s="128">
        <v>1988.50417285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13">
        <v>41579</v>
      </c>
      <c r="B45" s="128">
        <v>8895.6484806000008</v>
      </c>
      <c r="C45" s="128">
        <v>598.84297182</v>
      </c>
      <c r="D45" s="128">
        <v>208.44099555</v>
      </c>
      <c r="E45" s="128">
        <v>6.0721444599999996</v>
      </c>
      <c r="F45" s="128">
        <v>128.77207197999999</v>
      </c>
      <c r="G45" s="128">
        <v>73.59677911</v>
      </c>
      <c r="H45" s="128">
        <v>390.40197626999998</v>
      </c>
      <c r="I45" s="128">
        <v>6.41066951</v>
      </c>
      <c r="J45" s="128">
        <v>131.29236764999999</v>
      </c>
      <c r="K45" s="128">
        <v>252.69893911</v>
      </c>
      <c r="L45" s="128">
        <v>8296.8055087800003</v>
      </c>
      <c r="M45" s="128">
        <v>1987.3081191799999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13">
        <v>41609</v>
      </c>
      <c r="B46" s="128">
        <v>8728.1553508500001</v>
      </c>
      <c r="C46" s="128">
        <v>594.83634758999995</v>
      </c>
      <c r="D46" s="128">
        <v>203.15813297</v>
      </c>
      <c r="E46" s="128">
        <v>6.0985830999999999</v>
      </c>
      <c r="F46" s="128">
        <v>126.79788022</v>
      </c>
      <c r="G46" s="128">
        <v>70.261669650000002</v>
      </c>
      <c r="H46" s="128">
        <v>391.67821462000001</v>
      </c>
      <c r="I46" s="128">
        <v>6.4487159500000004</v>
      </c>
      <c r="J46" s="128">
        <v>132.98602223</v>
      </c>
      <c r="K46" s="128">
        <v>252.24347643999999</v>
      </c>
      <c r="L46" s="128">
        <v>8133.3190032600005</v>
      </c>
      <c r="M46" s="128">
        <v>1668.9519546399999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13">
        <v>41640</v>
      </c>
      <c r="B47" s="128">
        <v>8976.6470596199997</v>
      </c>
      <c r="C47" s="128">
        <v>589.72305843000004</v>
      </c>
      <c r="D47" s="128">
        <v>200.60174592000001</v>
      </c>
      <c r="E47" s="128">
        <v>6.12509674</v>
      </c>
      <c r="F47" s="128">
        <v>126.45588840000001</v>
      </c>
      <c r="G47" s="128">
        <v>68.020760780000003</v>
      </c>
      <c r="H47" s="128">
        <v>389.12131251</v>
      </c>
      <c r="I47" s="128">
        <v>6.4867633400000004</v>
      </c>
      <c r="J47" s="128">
        <v>132.51160542</v>
      </c>
      <c r="K47" s="128">
        <v>250.12294374999999</v>
      </c>
      <c r="L47" s="128">
        <v>8386.9240011900001</v>
      </c>
      <c r="M47" s="128">
        <v>1703.07496915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13">
        <v>41671</v>
      </c>
      <c r="B48" s="128">
        <v>10397.64720766</v>
      </c>
      <c r="C48" s="128">
        <v>673.27352078000001</v>
      </c>
      <c r="D48" s="128">
        <v>199.03730537000001</v>
      </c>
      <c r="E48" s="128">
        <v>6.1489143200000003</v>
      </c>
      <c r="F48" s="128">
        <v>125.5792027</v>
      </c>
      <c r="G48" s="128">
        <v>67.309188349999999</v>
      </c>
      <c r="H48" s="128">
        <v>474.23621541</v>
      </c>
      <c r="I48" s="128">
        <v>8.1473599100000005</v>
      </c>
      <c r="J48" s="128">
        <v>164.86558446000001</v>
      </c>
      <c r="K48" s="128">
        <v>301.22327103999999</v>
      </c>
      <c r="L48" s="128">
        <v>9724.3736868800006</v>
      </c>
      <c r="M48" s="128">
        <v>1868.9221325200001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13">
        <v>41699</v>
      </c>
      <c r="B49" s="128">
        <v>10790.845594070001</v>
      </c>
      <c r="C49" s="128">
        <v>712.45526713000004</v>
      </c>
      <c r="D49" s="128">
        <v>196.35576750999999</v>
      </c>
      <c r="E49" s="128">
        <v>6.5210244299999998</v>
      </c>
      <c r="F49" s="128">
        <v>122.85484953</v>
      </c>
      <c r="G49" s="128">
        <v>66.97989355</v>
      </c>
      <c r="H49" s="128">
        <v>516.09949961999996</v>
      </c>
      <c r="I49" s="128">
        <v>8.9885047599999996</v>
      </c>
      <c r="J49" s="128">
        <v>180.33361159</v>
      </c>
      <c r="K49" s="128">
        <v>326.77738326999997</v>
      </c>
      <c r="L49" s="128">
        <v>10078.39032694</v>
      </c>
      <c r="M49" s="128">
        <v>1769.6397659700001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13">
        <v>41730</v>
      </c>
      <c r="B50" s="128">
        <v>11029.805189680001</v>
      </c>
      <c r="C50" s="128">
        <v>729.19566330999999</v>
      </c>
      <c r="D50" s="128">
        <v>194.70788542</v>
      </c>
      <c r="E50" s="128">
        <v>6.5472675200000001</v>
      </c>
      <c r="F50" s="128">
        <v>121.93115474</v>
      </c>
      <c r="G50" s="128">
        <v>66.229463159999995</v>
      </c>
      <c r="H50" s="128">
        <v>534.48777788999996</v>
      </c>
      <c r="I50" s="128">
        <v>8.9604794699999992</v>
      </c>
      <c r="J50" s="128">
        <v>187.39254464000001</v>
      </c>
      <c r="K50" s="128">
        <v>338.13475377999998</v>
      </c>
      <c r="L50" s="128">
        <v>10300.609526370001</v>
      </c>
      <c r="M50" s="128">
        <v>1709.7268394299999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13">
        <v>41760</v>
      </c>
      <c r="B51" s="128">
        <v>10930.31713003</v>
      </c>
      <c r="C51" s="128">
        <v>741.67308173000004</v>
      </c>
      <c r="D51" s="128">
        <v>193.34484107</v>
      </c>
      <c r="E51" s="128">
        <v>6.4628409299999996</v>
      </c>
      <c r="F51" s="128">
        <v>121.26966612</v>
      </c>
      <c r="G51" s="128">
        <v>65.612334020000006</v>
      </c>
      <c r="H51" s="128">
        <v>548.32824066000001</v>
      </c>
      <c r="I51" s="128">
        <v>9.3125123599999995</v>
      </c>
      <c r="J51" s="128">
        <v>193.06021071000001</v>
      </c>
      <c r="K51" s="128">
        <v>345.95551759</v>
      </c>
      <c r="L51" s="128">
        <v>10188.644048300001</v>
      </c>
      <c r="M51" s="128">
        <v>1606.6796559500001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13">
        <v>41791</v>
      </c>
      <c r="B52" s="128">
        <v>10071.143198919999</v>
      </c>
      <c r="C52" s="128">
        <v>552.27602664999995</v>
      </c>
      <c r="D52" s="128">
        <v>185.81253960999999</v>
      </c>
      <c r="E52" s="128">
        <v>6.4389887799999999</v>
      </c>
      <c r="F52" s="128">
        <v>114.43349925</v>
      </c>
      <c r="G52" s="128">
        <v>64.940051580000002</v>
      </c>
      <c r="H52" s="128">
        <v>366.46348704000002</v>
      </c>
      <c r="I52" s="128">
        <v>8.8467400200000004</v>
      </c>
      <c r="J52" s="128">
        <v>184.06711756999999</v>
      </c>
      <c r="K52" s="128">
        <v>173.54962945</v>
      </c>
      <c r="L52" s="128">
        <v>9518.8671722700001</v>
      </c>
      <c r="M52" s="128">
        <v>1374.70312661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13">
        <v>41821</v>
      </c>
      <c r="B53" s="128">
        <v>10097.008578720001</v>
      </c>
      <c r="C53" s="128">
        <v>482.48652202</v>
      </c>
      <c r="D53" s="128">
        <v>102.31416043</v>
      </c>
      <c r="E53" s="128">
        <v>6.4660230199999997</v>
      </c>
      <c r="F53" s="128">
        <v>32.354339709999998</v>
      </c>
      <c r="G53" s="128">
        <v>63.493797700000002</v>
      </c>
      <c r="H53" s="128">
        <v>380.17236158999998</v>
      </c>
      <c r="I53" s="128">
        <v>11.463157219999999</v>
      </c>
      <c r="J53" s="128">
        <v>187.77718891999999</v>
      </c>
      <c r="K53" s="128">
        <v>180.93201544999999</v>
      </c>
      <c r="L53" s="128">
        <v>9614.5220566999997</v>
      </c>
      <c r="M53" s="128">
        <v>1514.50509474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13">
        <v>41852</v>
      </c>
      <c r="B54" s="128">
        <v>11065.793532670001</v>
      </c>
      <c r="C54" s="128">
        <v>628.36235187</v>
      </c>
      <c r="D54" s="128">
        <v>100.87567022</v>
      </c>
      <c r="E54" s="128">
        <v>6.4930697799999999</v>
      </c>
      <c r="F54" s="128">
        <v>31.87621961</v>
      </c>
      <c r="G54" s="128">
        <v>62.506380829999998</v>
      </c>
      <c r="H54" s="128">
        <v>527.48668165000004</v>
      </c>
      <c r="I54" s="128">
        <v>14.53525542</v>
      </c>
      <c r="J54" s="128">
        <v>310.7436338</v>
      </c>
      <c r="K54" s="128">
        <v>202.20779243000001</v>
      </c>
      <c r="L54" s="128">
        <v>10437.4311808</v>
      </c>
      <c r="M54" s="128">
        <v>1771.5366185600001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13">
        <v>41883</v>
      </c>
      <c r="B55" s="128">
        <v>10625.669756339999</v>
      </c>
      <c r="C55" s="128">
        <v>603.08139175999997</v>
      </c>
      <c r="D55" s="128">
        <v>97.180152030000002</v>
      </c>
      <c r="E55" s="128">
        <v>6.5192535200000004</v>
      </c>
      <c r="F55" s="128">
        <v>29.314409619999999</v>
      </c>
      <c r="G55" s="128">
        <v>61.346488890000003</v>
      </c>
      <c r="H55" s="128">
        <v>505.90123972999999</v>
      </c>
      <c r="I55" s="128">
        <v>13.797888929999999</v>
      </c>
      <c r="J55" s="128">
        <v>302.26983110999998</v>
      </c>
      <c r="K55" s="128">
        <v>189.83351969</v>
      </c>
      <c r="L55" s="128">
        <v>10022.58836458</v>
      </c>
      <c r="M55" s="128">
        <v>1833.1693475300001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13">
        <v>41913</v>
      </c>
      <c r="B56" s="128">
        <v>10381.121965370001</v>
      </c>
      <c r="C56" s="128">
        <v>603.67732561000003</v>
      </c>
      <c r="D56" s="128">
        <v>100.12572479000001</v>
      </c>
      <c r="E56" s="128">
        <v>6.3470185800000003</v>
      </c>
      <c r="F56" s="128">
        <v>33.933794399999996</v>
      </c>
      <c r="G56" s="128">
        <v>59.844911809999999</v>
      </c>
      <c r="H56" s="128">
        <v>503.55160081999998</v>
      </c>
      <c r="I56" s="128">
        <v>13.88012597</v>
      </c>
      <c r="J56" s="128">
        <v>301.06205327999999</v>
      </c>
      <c r="K56" s="128">
        <v>188.60942156999999</v>
      </c>
      <c r="L56" s="128">
        <v>9777.4446397600004</v>
      </c>
      <c r="M56" s="128">
        <v>2201.2415831799999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13">
        <v>41944</v>
      </c>
      <c r="B57" s="128">
        <v>11167.4697555</v>
      </c>
      <c r="C57" s="128">
        <v>677.36513728</v>
      </c>
      <c r="D57" s="128">
        <v>98.125536699999998</v>
      </c>
      <c r="E57" s="128">
        <v>6.3470185800000003</v>
      </c>
      <c r="F57" s="128">
        <v>32.87511035</v>
      </c>
      <c r="G57" s="128">
        <v>58.903407770000001</v>
      </c>
      <c r="H57" s="128">
        <v>579.23960058</v>
      </c>
      <c r="I57" s="128">
        <v>16.81707755</v>
      </c>
      <c r="J57" s="128">
        <v>346.26856591000001</v>
      </c>
      <c r="K57" s="128">
        <v>216.15395712</v>
      </c>
      <c r="L57" s="128">
        <v>10490.104618220001</v>
      </c>
      <c r="M57" s="128">
        <v>2384.52618975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13">
        <v>41974</v>
      </c>
      <c r="B58" s="128">
        <v>11078.48438849</v>
      </c>
      <c r="C58" s="128">
        <v>752.80171710000002</v>
      </c>
      <c r="D58" s="128">
        <v>147.62644230999999</v>
      </c>
      <c r="E58" s="128">
        <v>57.961679750000002</v>
      </c>
      <c r="F58" s="128">
        <v>33.280786800000001</v>
      </c>
      <c r="G58" s="128">
        <v>56.383975759999998</v>
      </c>
      <c r="H58" s="128">
        <v>605.17527479</v>
      </c>
      <c r="I58" s="128">
        <v>17.593457189999999</v>
      </c>
      <c r="J58" s="128">
        <v>365.01426364000002</v>
      </c>
      <c r="K58" s="128">
        <v>222.56755396</v>
      </c>
      <c r="L58" s="128">
        <v>10325.682671389999</v>
      </c>
      <c r="M58" s="128">
        <v>2358.5975831400001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13">
        <v>42005</v>
      </c>
      <c r="B59" s="128">
        <v>11207.31905547</v>
      </c>
      <c r="C59" s="128">
        <v>756.18847389999996</v>
      </c>
      <c r="D59" s="128">
        <v>147.08775944000001</v>
      </c>
      <c r="E59" s="128">
        <v>58.667697230000002</v>
      </c>
      <c r="F59" s="128">
        <v>32.219912229999998</v>
      </c>
      <c r="G59" s="128">
        <v>56.200149979999999</v>
      </c>
      <c r="H59" s="128">
        <v>609.10071445999995</v>
      </c>
      <c r="I59" s="128">
        <v>17.685147069999999</v>
      </c>
      <c r="J59" s="128">
        <v>372.62162970999998</v>
      </c>
      <c r="K59" s="128">
        <v>218.79393768</v>
      </c>
      <c r="L59" s="128">
        <v>10451.13058157</v>
      </c>
      <c r="M59" s="128">
        <v>2414.1359539300001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13">
        <v>42036</v>
      </c>
      <c r="B60" s="128">
        <v>16307.66379644</v>
      </c>
      <c r="C60" s="128">
        <v>1188.5862797299999</v>
      </c>
      <c r="D60" s="128">
        <v>141.10781549000001</v>
      </c>
      <c r="E60" s="128">
        <v>57.647612549999998</v>
      </c>
      <c r="F60" s="128">
        <v>28.152108160000001</v>
      </c>
      <c r="G60" s="128">
        <v>55.308094779999998</v>
      </c>
      <c r="H60" s="128">
        <v>1047.47846424</v>
      </c>
      <c r="I60" s="128">
        <v>30.352796229999999</v>
      </c>
      <c r="J60" s="128">
        <v>642.93876084999999</v>
      </c>
      <c r="K60" s="128">
        <v>374.18690715999998</v>
      </c>
      <c r="L60" s="128">
        <v>15119.07751671</v>
      </c>
      <c r="M60" s="128">
        <v>3394.16328355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13">
        <v>42064</v>
      </c>
      <c r="B61" s="128">
        <v>14603.764535169999</v>
      </c>
      <c r="C61" s="128">
        <v>966.92992323999999</v>
      </c>
      <c r="D61" s="128">
        <v>87.479453120000002</v>
      </c>
      <c r="E61" s="128">
        <v>6.3470185800000003</v>
      </c>
      <c r="F61" s="128">
        <v>26.770302170000001</v>
      </c>
      <c r="G61" s="128">
        <v>54.362132369999998</v>
      </c>
      <c r="H61" s="128">
        <v>879.45047011999998</v>
      </c>
      <c r="I61" s="128">
        <v>25.474324129999999</v>
      </c>
      <c r="J61" s="128">
        <v>541.70529495999995</v>
      </c>
      <c r="K61" s="128">
        <v>312.27085103000002</v>
      </c>
      <c r="L61" s="128">
        <v>13636.83461193</v>
      </c>
      <c r="M61" s="128">
        <v>3013.7275713899999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13">
        <v>42095</v>
      </c>
      <c r="B62" s="128">
        <v>13636.7528153</v>
      </c>
      <c r="C62" s="128">
        <v>874.17823229999999</v>
      </c>
      <c r="D62" s="128">
        <v>86.300357689999998</v>
      </c>
      <c r="E62" s="128">
        <v>6.3470185800000003</v>
      </c>
      <c r="F62" s="128">
        <v>26.613903530000002</v>
      </c>
      <c r="G62" s="128">
        <v>53.33943558</v>
      </c>
      <c r="H62" s="128">
        <v>787.87787461000005</v>
      </c>
      <c r="I62" s="128">
        <v>22.872083589999999</v>
      </c>
      <c r="J62" s="128">
        <v>486.01866971999999</v>
      </c>
      <c r="K62" s="128">
        <v>278.98712130000001</v>
      </c>
      <c r="L62" s="128">
        <v>12762.574583</v>
      </c>
      <c r="M62" s="128">
        <v>2870.74287882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13">
        <v>42125</v>
      </c>
      <c r="B63" s="128">
        <v>13239.64742282</v>
      </c>
      <c r="C63" s="128">
        <v>861.89663677999999</v>
      </c>
      <c r="D63" s="128">
        <v>90.601575819999994</v>
      </c>
      <c r="E63" s="128">
        <v>6.3470185800000003</v>
      </c>
      <c r="F63" s="128">
        <v>32.045857439999999</v>
      </c>
      <c r="G63" s="128">
        <v>52.208699799999998</v>
      </c>
      <c r="H63" s="128">
        <v>771.29506096</v>
      </c>
      <c r="I63" s="128">
        <v>22.854229650000001</v>
      </c>
      <c r="J63" s="128">
        <v>470.83370361999999</v>
      </c>
      <c r="K63" s="128">
        <v>277.60712769000003</v>
      </c>
      <c r="L63" s="128">
        <v>12377.75078604</v>
      </c>
      <c r="M63" s="128">
        <v>2671.2435552299999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13">
        <v>42156</v>
      </c>
      <c r="B64" s="128">
        <v>13317.411856139999</v>
      </c>
      <c r="C64" s="128">
        <v>845.79598045</v>
      </c>
      <c r="D64" s="128">
        <v>95.983075099999994</v>
      </c>
      <c r="E64" s="128">
        <v>6.3483116800000001</v>
      </c>
      <c r="F64" s="128">
        <v>31.495036649999999</v>
      </c>
      <c r="G64" s="128">
        <v>58.139726770000003</v>
      </c>
      <c r="H64" s="128">
        <v>749.81290535000005</v>
      </c>
      <c r="I64" s="128">
        <v>16.229013139999999</v>
      </c>
      <c r="J64" s="128">
        <v>465.54109731</v>
      </c>
      <c r="K64" s="128">
        <v>268.04279489999999</v>
      </c>
      <c r="L64" s="128">
        <v>12471.61587569</v>
      </c>
      <c r="M64" s="128">
        <v>2862.3649891700002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13">
        <v>42186</v>
      </c>
      <c r="B65" s="128">
        <v>13257.97052909</v>
      </c>
      <c r="C65" s="128">
        <v>859.52479157000005</v>
      </c>
      <c r="D65" s="128">
        <v>94.627243100000001</v>
      </c>
      <c r="E65" s="128">
        <v>6.3470185800000003</v>
      </c>
      <c r="F65" s="128">
        <v>30.853708780000002</v>
      </c>
      <c r="G65" s="128">
        <v>57.426515739999999</v>
      </c>
      <c r="H65" s="128">
        <v>764.89754846999995</v>
      </c>
      <c r="I65" s="128">
        <v>16.590255209999999</v>
      </c>
      <c r="J65" s="128">
        <v>483.96062988</v>
      </c>
      <c r="K65" s="128">
        <v>264.34666338</v>
      </c>
      <c r="L65" s="128">
        <v>12398.44573752</v>
      </c>
      <c r="M65" s="128">
        <v>2795.5769463400002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13">
        <v>42217</v>
      </c>
      <c r="B66" s="128">
        <v>12779.57260182</v>
      </c>
      <c r="C66" s="128">
        <v>833.34072436999998</v>
      </c>
      <c r="D66" s="128">
        <v>84.399171460000005</v>
      </c>
      <c r="E66" s="128">
        <v>6.3470185800000003</v>
      </c>
      <c r="F66" s="128">
        <v>29.284712639999999</v>
      </c>
      <c r="G66" s="128">
        <v>48.767440239999999</v>
      </c>
      <c r="H66" s="128">
        <v>748.94155291000004</v>
      </c>
      <c r="I66" s="128">
        <v>16.42806869</v>
      </c>
      <c r="J66" s="128">
        <v>474.00214798000002</v>
      </c>
      <c r="K66" s="128">
        <v>258.51133623999999</v>
      </c>
      <c r="L66" s="128">
        <v>11946.23187745</v>
      </c>
      <c r="M66" s="128">
        <v>2736.6843178600002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13">
        <v>42248</v>
      </c>
      <c r="B67" s="128">
        <v>12672.795257899999</v>
      </c>
      <c r="C67" s="128">
        <v>829.96038915999998</v>
      </c>
      <c r="D67" s="128">
        <v>78.107289699999995</v>
      </c>
      <c r="E67" s="128">
        <v>0.78663499999999997</v>
      </c>
      <c r="F67" s="128">
        <v>21.727799749999999</v>
      </c>
      <c r="G67" s="128">
        <v>55.592854950000003</v>
      </c>
      <c r="H67" s="128">
        <v>751.85309945999995</v>
      </c>
      <c r="I67" s="128">
        <v>16.628120540000001</v>
      </c>
      <c r="J67" s="128">
        <v>474.48695262000001</v>
      </c>
      <c r="K67" s="128">
        <v>260.7380263</v>
      </c>
      <c r="L67" s="128">
        <v>11842.834868739999</v>
      </c>
      <c r="M67" s="128">
        <v>2658.13936345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13">
        <v>42278</v>
      </c>
      <c r="B68" s="128">
        <v>13112.50959007</v>
      </c>
      <c r="C68" s="128">
        <v>893.32201583999995</v>
      </c>
      <c r="D68" s="128">
        <v>96.218920949999998</v>
      </c>
      <c r="E68" s="128">
        <v>9.5643990900000002</v>
      </c>
      <c r="F68" s="128">
        <v>33.004940650000002</v>
      </c>
      <c r="G68" s="128">
        <v>53.649581210000001</v>
      </c>
      <c r="H68" s="128">
        <v>797.10309488999997</v>
      </c>
      <c r="I68" s="128">
        <v>17.565927389999999</v>
      </c>
      <c r="J68" s="128">
        <v>504.71210421000001</v>
      </c>
      <c r="K68" s="128">
        <v>274.82506329</v>
      </c>
      <c r="L68" s="128">
        <v>12219.18757423</v>
      </c>
      <c r="M68" s="128">
        <v>2701.5914037299999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13">
        <v>42309</v>
      </c>
      <c r="B69" s="128">
        <v>12855.93098891</v>
      </c>
      <c r="C69" s="128">
        <v>621.13866973999995</v>
      </c>
      <c r="D69" s="128">
        <v>95.322543379999999</v>
      </c>
      <c r="E69" s="128">
        <v>9.4288191300000008</v>
      </c>
      <c r="F69" s="128">
        <v>32.798404069999997</v>
      </c>
      <c r="G69" s="128">
        <v>53.095320180000002</v>
      </c>
      <c r="H69" s="128">
        <v>525.81612636</v>
      </c>
      <c r="I69" s="128">
        <v>18.132937210000001</v>
      </c>
      <c r="J69" s="128">
        <v>233.65709322999999</v>
      </c>
      <c r="K69" s="128">
        <v>274.02609591999999</v>
      </c>
      <c r="L69" s="128">
        <v>12234.792319169999</v>
      </c>
      <c r="M69" s="128">
        <v>2666.1272532399998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13">
        <v>42339</v>
      </c>
      <c r="B70" s="128">
        <v>12737.088931640001</v>
      </c>
      <c r="C70" s="128">
        <v>584.55188962</v>
      </c>
      <c r="D70" s="128">
        <v>87.830778109999997</v>
      </c>
      <c r="E70" s="128">
        <v>9.3907616300000001</v>
      </c>
      <c r="F70" s="128">
        <v>27.23727426</v>
      </c>
      <c r="G70" s="128">
        <v>51.202742219999998</v>
      </c>
      <c r="H70" s="128">
        <v>496.72111151000001</v>
      </c>
      <c r="I70" s="128">
        <v>18.632652180000001</v>
      </c>
      <c r="J70" s="128">
        <v>228.17495346999999</v>
      </c>
      <c r="K70" s="128">
        <v>249.91350585999999</v>
      </c>
      <c r="L70" s="128">
        <v>12152.53704202</v>
      </c>
      <c r="M70" s="128">
        <v>2419.7955169699999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13">
        <v>42370</v>
      </c>
      <c r="B71" s="128">
        <v>12491.99371096</v>
      </c>
      <c r="C71" s="128">
        <v>593.30445558999998</v>
      </c>
      <c r="D71" s="128">
        <v>85.087159009999993</v>
      </c>
      <c r="E71" s="128">
        <v>9.3999715500000001</v>
      </c>
      <c r="F71" s="128">
        <v>25.154197700000001</v>
      </c>
      <c r="G71" s="128">
        <v>50.53298976</v>
      </c>
      <c r="H71" s="128">
        <v>508.21729657999998</v>
      </c>
      <c r="I71" s="128">
        <v>19.49821064</v>
      </c>
      <c r="J71" s="128">
        <v>228.02071283999999</v>
      </c>
      <c r="K71" s="128">
        <v>260.69837310000003</v>
      </c>
      <c r="L71" s="128">
        <v>11898.68925537</v>
      </c>
      <c r="M71" s="128">
        <v>2283.9831668900001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13">
        <v>42401</v>
      </c>
      <c r="B72" s="128">
        <v>12943.186863049999</v>
      </c>
      <c r="C72" s="128">
        <v>628.71526942000003</v>
      </c>
      <c r="D72" s="128">
        <v>84.507332840000004</v>
      </c>
      <c r="E72" s="128">
        <v>10.12052508</v>
      </c>
      <c r="F72" s="128">
        <v>24.84889776</v>
      </c>
      <c r="G72" s="128">
        <v>49.537909999999997</v>
      </c>
      <c r="H72" s="128">
        <v>544.20793658000002</v>
      </c>
      <c r="I72" s="128">
        <v>20.98873618</v>
      </c>
      <c r="J72" s="128">
        <v>224.61159895</v>
      </c>
      <c r="K72" s="128">
        <v>298.60760145</v>
      </c>
      <c r="L72" s="128">
        <v>12314.47159363</v>
      </c>
      <c r="M72" s="128">
        <v>2472.50972701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13">
        <v>42430</v>
      </c>
      <c r="B73" s="128">
        <v>12851.62384138</v>
      </c>
      <c r="C73" s="128">
        <v>610.15877404000003</v>
      </c>
      <c r="D73" s="128">
        <v>83.090683049999996</v>
      </c>
      <c r="E73" s="128">
        <v>9.9985541900000001</v>
      </c>
      <c r="F73" s="128">
        <v>24.63515683</v>
      </c>
      <c r="G73" s="128">
        <v>48.456972030000003</v>
      </c>
      <c r="H73" s="128">
        <v>527.06809098999997</v>
      </c>
      <c r="I73" s="128">
        <v>20.55208931</v>
      </c>
      <c r="J73" s="128">
        <v>216.48433842</v>
      </c>
      <c r="K73" s="128">
        <v>290.03166326000002</v>
      </c>
      <c r="L73" s="128">
        <v>12241.465067340001</v>
      </c>
      <c r="M73" s="128">
        <v>2518.60800789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13">
        <v>42461</v>
      </c>
      <c r="B74" s="128">
        <v>12604.105075289999</v>
      </c>
      <c r="C74" s="128">
        <v>576.89458062000006</v>
      </c>
      <c r="D74" s="128">
        <v>81.389827710000006</v>
      </c>
      <c r="E74" s="128">
        <v>9.9479225499999995</v>
      </c>
      <c r="F74" s="128">
        <v>24.155871640000001</v>
      </c>
      <c r="G74" s="128">
        <v>47.286033519999997</v>
      </c>
      <c r="H74" s="128">
        <v>495.50475290999998</v>
      </c>
      <c r="I74" s="128">
        <v>19.700990239999999</v>
      </c>
      <c r="J74" s="128">
        <v>198.2884407</v>
      </c>
      <c r="K74" s="128">
        <v>277.51532197</v>
      </c>
      <c r="L74" s="128">
        <v>12027.21049467</v>
      </c>
      <c r="M74" s="128">
        <v>2415.6539634199999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13">
        <v>42491</v>
      </c>
      <c r="B75" s="128">
        <v>12618.106787860001</v>
      </c>
      <c r="C75" s="128">
        <v>568.68004708000001</v>
      </c>
      <c r="D75" s="128">
        <v>76.916394460000006</v>
      </c>
      <c r="E75" s="128">
        <v>9.7418499599999997</v>
      </c>
      <c r="F75" s="128">
        <v>24.24141187</v>
      </c>
      <c r="G75" s="128">
        <v>42.933132630000003</v>
      </c>
      <c r="H75" s="128">
        <v>491.76365262000002</v>
      </c>
      <c r="I75" s="128">
        <v>19.55100625</v>
      </c>
      <c r="J75" s="128">
        <v>197.30179760999999</v>
      </c>
      <c r="K75" s="128">
        <v>274.91084876000002</v>
      </c>
      <c r="L75" s="128">
        <v>12049.42674078</v>
      </c>
      <c r="M75" s="128">
        <v>2522.4279250599998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13">
        <v>42522</v>
      </c>
      <c r="B76" s="128">
        <v>12476.54621022</v>
      </c>
      <c r="C76" s="128">
        <v>558.64519819000009</v>
      </c>
      <c r="D76" s="128">
        <v>75.767070529999998</v>
      </c>
      <c r="E76" s="128">
        <v>9.6087425200000016</v>
      </c>
      <c r="F76" s="128">
        <v>24.748996930000001</v>
      </c>
      <c r="G76" s="128">
        <v>41.409331080000001</v>
      </c>
      <c r="H76" s="128">
        <v>482.87812766000002</v>
      </c>
      <c r="I76" s="128">
        <v>19.306441060000001</v>
      </c>
      <c r="J76" s="128">
        <v>213.94738939000001</v>
      </c>
      <c r="K76" s="128">
        <v>249.62429721000001</v>
      </c>
      <c r="L76" s="128">
        <v>11917.901012029999</v>
      </c>
      <c r="M76" s="128">
        <v>2543.7803468500001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13">
        <v>42552</v>
      </c>
      <c r="B77" s="128">
        <v>12273.25286147</v>
      </c>
      <c r="C77" s="128">
        <v>577.16439335999974</v>
      </c>
      <c r="D77" s="128">
        <v>73.658082450000009</v>
      </c>
      <c r="E77" s="128">
        <v>12.213214900000001</v>
      </c>
      <c r="F77" s="128">
        <v>31.58184919</v>
      </c>
      <c r="G77" s="128">
        <v>29.863018360000002</v>
      </c>
      <c r="H77" s="128">
        <v>503.50631091000002</v>
      </c>
      <c r="I77" s="128">
        <v>19.22158593</v>
      </c>
      <c r="J77" s="128">
        <v>278.36759653999991</v>
      </c>
      <c r="K77" s="128">
        <v>205.91712844</v>
      </c>
      <c r="L77" s="128">
        <v>11696.08846811</v>
      </c>
      <c r="M77" s="128">
        <v>2541.975051840001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13">
        <v>42583</v>
      </c>
      <c r="B78" s="128">
        <v>12520.988261709999</v>
      </c>
      <c r="C78" s="128">
        <v>590.3973104600002</v>
      </c>
      <c r="D78" s="128">
        <v>72.361718890000006</v>
      </c>
      <c r="E78" s="128">
        <v>12.02447081</v>
      </c>
      <c r="F78" s="128">
        <v>31.61807877</v>
      </c>
      <c r="G78" s="128">
        <v>28.719169310000002</v>
      </c>
      <c r="H78" s="128">
        <v>518.03559157000007</v>
      </c>
      <c r="I78" s="128">
        <v>19.919557080000001</v>
      </c>
      <c r="J78" s="128">
        <v>286.15770753999999</v>
      </c>
      <c r="K78" s="128">
        <v>211.95832694999999</v>
      </c>
      <c r="L78" s="128">
        <v>11930.590951249998</v>
      </c>
      <c r="M78" s="128">
        <v>2552.9978337900002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13">
        <v>42614</v>
      </c>
      <c r="B79" s="128">
        <v>12423.845029079999</v>
      </c>
      <c r="C79" s="128">
        <v>626.24285573999998</v>
      </c>
      <c r="D79" s="128">
        <v>108.1330919</v>
      </c>
      <c r="E79" s="128">
        <v>4.6533836300000004</v>
      </c>
      <c r="F79" s="128">
        <v>77.501105249999995</v>
      </c>
      <c r="G79" s="128">
        <v>25.978603020000001</v>
      </c>
      <c r="H79" s="128">
        <v>518.10976384000014</v>
      </c>
      <c r="I79" s="128">
        <v>20.116444779999998</v>
      </c>
      <c r="J79" s="128">
        <v>284.75439342999999</v>
      </c>
      <c r="K79" s="128">
        <v>213.23892563000001</v>
      </c>
      <c r="L79" s="128">
        <v>11797.602173339999</v>
      </c>
      <c r="M79" s="128">
        <v>2504.05261187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13">
        <v>42644</v>
      </c>
      <c r="B80" s="128">
        <v>12867.01520421</v>
      </c>
      <c r="C80" s="128">
        <v>655.61515636000001</v>
      </c>
      <c r="D80" s="128">
        <v>154.74458351999999</v>
      </c>
      <c r="E80" s="128">
        <v>11.697056079999999</v>
      </c>
      <c r="F80" s="128">
        <v>118.20404241</v>
      </c>
      <c r="G80" s="128">
        <v>24.84348503</v>
      </c>
      <c r="H80" s="128">
        <v>500.87057284000002</v>
      </c>
      <c r="I80" s="128">
        <v>72.446883450000001</v>
      </c>
      <c r="J80" s="128">
        <v>221.69275554000001</v>
      </c>
      <c r="K80" s="128">
        <v>206.73093385000001</v>
      </c>
      <c r="L80" s="128">
        <v>12211.40004785</v>
      </c>
      <c r="M80" s="128">
        <v>2747.27216103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13">
        <v>42675</v>
      </c>
      <c r="B81" s="128">
        <v>13028.59658474</v>
      </c>
      <c r="C81" s="128">
        <v>723.74337960000003</v>
      </c>
      <c r="D81" s="128">
        <v>230.76749340999999</v>
      </c>
      <c r="E81" s="128">
        <v>8.1879444400000008</v>
      </c>
      <c r="F81" s="128">
        <v>198.86921140000001</v>
      </c>
      <c r="G81" s="128">
        <v>23.71033757</v>
      </c>
      <c r="H81" s="128">
        <v>492.97588618999998</v>
      </c>
      <c r="I81" s="128">
        <v>72.723874219999999</v>
      </c>
      <c r="J81" s="128">
        <v>220.05524410000001</v>
      </c>
      <c r="K81" s="128">
        <v>200.19676787</v>
      </c>
      <c r="L81" s="128">
        <v>12304.85320514</v>
      </c>
      <c r="M81" s="128">
        <v>2804.24009609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13">
        <v>42705</v>
      </c>
      <c r="B82" s="128">
        <v>13429.4157803</v>
      </c>
      <c r="C82" s="128">
        <v>741.74042904999999</v>
      </c>
      <c r="D82" s="128">
        <v>276.60649960000001</v>
      </c>
      <c r="E82" s="128">
        <v>7.83656445</v>
      </c>
      <c r="F82" s="128">
        <v>245.6542465</v>
      </c>
      <c r="G82" s="128">
        <v>23.115688649999999</v>
      </c>
      <c r="H82" s="128">
        <v>465.13392944999998</v>
      </c>
      <c r="I82" s="128">
        <v>64.409158770000005</v>
      </c>
      <c r="J82" s="128">
        <v>232.45924739</v>
      </c>
      <c r="K82" s="128">
        <v>168.26552329</v>
      </c>
      <c r="L82" s="128">
        <v>12687.67535125</v>
      </c>
      <c r="M82" s="128">
        <v>2912.6852497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13">
        <v>42736</v>
      </c>
      <c r="B83" s="128">
        <v>12953.953357730001</v>
      </c>
      <c r="C83" s="128">
        <v>686.42235314000004</v>
      </c>
      <c r="D83" s="128">
        <v>278.09610841</v>
      </c>
      <c r="E83" s="128">
        <v>7.9345470599999999</v>
      </c>
      <c r="F83" s="128">
        <v>247.61442223</v>
      </c>
      <c r="G83" s="128">
        <v>22.547139120000001</v>
      </c>
      <c r="H83" s="128">
        <v>408.32624472999998</v>
      </c>
      <c r="I83" s="128">
        <v>63.838922310000001</v>
      </c>
      <c r="J83" s="128">
        <v>227.59916289</v>
      </c>
      <c r="K83" s="128">
        <v>116.88815953</v>
      </c>
      <c r="L83" s="128">
        <v>12267.531004590001</v>
      </c>
      <c r="M83" s="128">
        <v>2507.9351149399999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13">
        <v>42767</v>
      </c>
      <c r="B84" s="128">
        <v>10626.375345660001</v>
      </c>
      <c r="C84" s="128">
        <v>679.21911534000003</v>
      </c>
      <c r="D84" s="128">
        <v>276.59505734999999</v>
      </c>
      <c r="E84" s="128">
        <v>8.0262527899999991</v>
      </c>
      <c r="F84" s="128">
        <v>246.95551220999999</v>
      </c>
      <c r="G84" s="128">
        <v>21.613292349999998</v>
      </c>
      <c r="H84" s="128">
        <v>402.62405798999998</v>
      </c>
      <c r="I84" s="128">
        <v>63.525963230000002</v>
      </c>
      <c r="J84" s="128">
        <v>224.09633167999999</v>
      </c>
      <c r="K84" s="128">
        <v>115.00176308</v>
      </c>
      <c r="L84" s="128">
        <v>9947.1562303199989</v>
      </c>
      <c r="M84" s="128">
        <v>3009.0939926999999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13">
        <v>42795</v>
      </c>
      <c r="B85" s="128">
        <v>10985.10772623</v>
      </c>
      <c r="C85" s="128">
        <v>670.92963564000001</v>
      </c>
      <c r="D85" s="128">
        <v>275.75366643000001</v>
      </c>
      <c r="E85" s="128">
        <v>7.8152710799999996</v>
      </c>
      <c r="F85" s="128">
        <v>246.98781736999999</v>
      </c>
      <c r="G85" s="128">
        <v>20.950577979999998</v>
      </c>
      <c r="H85" s="128">
        <v>395.17596921000001</v>
      </c>
      <c r="I85" s="128">
        <v>63.083369980000001</v>
      </c>
      <c r="J85" s="128">
        <v>220.2089177</v>
      </c>
      <c r="K85" s="128">
        <v>111.88368153</v>
      </c>
      <c r="L85" s="128">
        <v>10314.178090590001</v>
      </c>
      <c r="M85" s="128">
        <v>2948.5166128000001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13">
        <v>42826</v>
      </c>
      <c r="B86" s="128">
        <v>11328.19514498</v>
      </c>
      <c r="C86" s="128">
        <v>623.09129136000001</v>
      </c>
      <c r="D86" s="128">
        <v>268.07760594000001</v>
      </c>
      <c r="E86" s="128">
        <v>7.9110963600000002</v>
      </c>
      <c r="F86" s="128">
        <v>239.62920509</v>
      </c>
      <c r="G86" s="128">
        <v>20.53730449</v>
      </c>
      <c r="H86" s="128">
        <v>355.01368542</v>
      </c>
      <c r="I86" s="128">
        <v>61.841996399999999</v>
      </c>
      <c r="J86" s="128">
        <v>213.57584094000001</v>
      </c>
      <c r="K86" s="128">
        <v>79.595848079999996</v>
      </c>
      <c r="L86" s="128">
        <v>10705.103853619999</v>
      </c>
      <c r="M86" s="128">
        <v>3371.0881148600001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13">
        <v>42856</v>
      </c>
      <c r="B87" s="128">
        <v>11353.737668670001</v>
      </c>
      <c r="C87" s="128">
        <v>615.81294928</v>
      </c>
      <c r="D87" s="128">
        <v>267.80860903000001</v>
      </c>
      <c r="E87" s="128">
        <v>8.01140556</v>
      </c>
      <c r="F87" s="128">
        <v>239.84076515000001</v>
      </c>
      <c r="G87" s="128">
        <v>19.95643832</v>
      </c>
      <c r="H87" s="128">
        <v>348.00434024999998</v>
      </c>
      <c r="I87" s="128">
        <v>61.036558990000003</v>
      </c>
      <c r="J87" s="128">
        <v>209.34886974</v>
      </c>
      <c r="K87" s="128">
        <v>77.618911519999997</v>
      </c>
      <c r="L87" s="128">
        <v>10737.924719389999</v>
      </c>
      <c r="M87" s="128">
        <v>3251.3612230200001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13">
        <v>42887</v>
      </c>
      <c r="B88" s="128">
        <v>11503.31221496</v>
      </c>
      <c r="C88" s="128">
        <v>596.21302576999994</v>
      </c>
      <c r="D88" s="128">
        <v>257.51627417999998</v>
      </c>
      <c r="E88" s="128">
        <v>7.7933783600000002</v>
      </c>
      <c r="F88" s="128">
        <v>239.14712983999999</v>
      </c>
      <c r="G88" s="128">
        <v>10.57576598</v>
      </c>
      <c r="H88" s="128">
        <v>338.69675159000002</v>
      </c>
      <c r="I88" s="128">
        <v>59.494761769999997</v>
      </c>
      <c r="J88" s="128">
        <v>204.09031956999999</v>
      </c>
      <c r="K88" s="128">
        <v>75.111670250000003</v>
      </c>
      <c r="L88" s="128">
        <v>10907.099189189999</v>
      </c>
      <c r="M88" s="128">
        <v>3153.99191896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13">
        <v>42917</v>
      </c>
      <c r="B89" s="128">
        <v>11662.418174459999</v>
      </c>
      <c r="C89" s="128">
        <v>459.52989058999998</v>
      </c>
      <c r="D89" s="128">
        <v>128.95030034999999</v>
      </c>
      <c r="E89" s="128">
        <v>7.8923563999999997</v>
      </c>
      <c r="F89" s="128">
        <v>110.80947354</v>
      </c>
      <c r="G89" s="128">
        <v>10.248470409999999</v>
      </c>
      <c r="H89" s="128">
        <v>330.57959024000002</v>
      </c>
      <c r="I89" s="128">
        <v>58.597297930000003</v>
      </c>
      <c r="J89" s="128">
        <v>199.08883979999999</v>
      </c>
      <c r="K89" s="128">
        <v>72.893452510000003</v>
      </c>
      <c r="L89" s="128">
        <v>11202.888283870001</v>
      </c>
      <c r="M89" s="128">
        <v>3332.1776976699998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13">
        <v>42948</v>
      </c>
      <c r="B90" s="128">
        <v>11858.262084170001</v>
      </c>
      <c r="C90" s="128">
        <v>369.85423777</v>
      </c>
      <c r="D90" s="128">
        <v>48.65152037</v>
      </c>
      <c r="E90" s="128">
        <v>7.9826833500000003</v>
      </c>
      <c r="F90" s="128">
        <v>10.927977029999999</v>
      </c>
      <c r="G90" s="128">
        <v>29.740859990000001</v>
      </c>
      <c r="H90" s="128">
        <v>321.20271739999998</v>
      </c>
      <c r="I90" s="128">
        <v>58.156073679999999</v>
      </c>
      <c r="J90" s="128">
        <v>36.317583089999999</v>
      </c>
      <c r="K90" s="128">
        <v>226.72906062999999</v>
      </c>
      <c r="L90" s="128">
        <v>11488.407846399999</v>
      </c>
      <c r="M90" s="128">
        <v>3231.2281069000001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13">
        <v>42979</v>
      </c>
      <c r="B91" s="128">
        <v>12200.011777399999</v>
      </c>
      <c r="C91" s="128">
        <v>364.03821644999999</v>
      </c>
      <c r="D91" s="128">
        <v>39.013995340000001</v>
      </c>
      <c r="E91" s="128">
        <v>7.7311218799999999</v>
      </c>
      <c r="F91" s="128">
        <v>1.99361006</v>
      </c>
      <c r="G91" s="128">
        <v>29.289263399999999</v>
      </c>
      <c r="H91" s="128">
        <v>325.02422110999998</v>
      </c>
      <c r="I91" s="128">
        <v>59.804323359999998</v>
      </c>
      <c r="J91" s="128">
        <v>35.008824009999998</v>
      </c>
      <c r="K91" s="128">
        <v>230.21107373999999</v>
      </c>
      <c r="L91" s="128">
        <v>11835.97356095</v>
      </c>
      <c r="M91" s="128">
        <v>2891.4876190099999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13">
        <v>43009</v>
      </c>
      <c r="B92" s="128">
        <v>12504.93975017</v>
      </c>
      <c r="C92" s="128">
        <v>358.91579718000003</v>
      </c>
      <c r="D92" s="128">
        <v>38.662975510000003</v>
      </c>
      <c r="E92" s="128">
        <v>7.8329301999999998</v>
      </c>
      <c r="F92" s="128">
        <v>1.9189614500000001</v>
      </c>
      <c r="G92" s="128">
        <v>28.911083860000002</v>
      </c>
      <c r="H92" s="128">
        <v>320.25282167</v>
      </c>
      <c r="I92" s="128">
        <v>60.597278559999999</v>
      </c>
      <c r="J92" s="128">
        <v>32.140331879999998</v>
      </c>
      <c r="K92" s="128">
        <v>227.51521123000001</v>
      </c>
      <c r="L92" s="128">
        <v>12146.023952989999</v>
      </c>
      <c r="M92" s="128">
        <v>3028.19774942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13">
        <v>43040</v>
      </c>
      <c r="B93" s="128">
        <v>12776.54432666</v>
      </c>
      <c r="C93" s="128">
        <v>355.73368049999999</v>
      </c>
      <c r="D93" s="128">
        <v>38.14338171</v>
      </c>
      <c r="E93" s="128">
        <v>7.9327780900000002</v>
      </c>
      <c r="F93" s="128">
        <v>1.79151953</v>
      </c>
      <c r="G93" s="128">
        <v>28.419084089999998</v>
      </c>
      <c r="H93" s="128">
        <v>317.59029879000002</v>
      </c>
      <c r="I93" s="128">
        <v>61.360226910000002</v>
      </c>
      <c r="J93" s="128">
        <v>31.233365119999998</v>
      </c>
      <c r="K93" s="128">
        <v>224.99670676</v>
      </c>
      <c r="L93" s="128">
        <v>12420.81064616</v>
      </c>
      <c r="M93" s="128">
        <v>3259.02212908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13">
        <v>43070</v>
      </c>
      <c r="B94" s="128">
        <v>13052.853841280001</v>
      </c>
      <c r="C94" s="128">
        <v>383.09472175000002</v>
      </c>
      <c r="D94" s="128">
        <v>37.396314570000001</v>
      </c>
      <c r="E94" s="128">
        <v>0.74065981999999997</v>
      </c>
      <c r="F94" s="128">
        <v>8.6783650899999998</v>
      </c>
      <c r="G94" s="128">
        <v>27.97728966</v>
      </c>
      <c r="H94" s="128">
        <v>345.69840718</v>
      </c>
      <c r="I94" s="128">
        <v>63.407207820000004</v>
      </c>
      <c r="J94" s="128">
        <v>30.588063510000001</v>
      </c>
      <c r="K94" s="128">
        <v>251.70313585</v>
      </c>
      <c r="L94" s="128">
        <v>12669.759119530001</v>
      </c>
      <c r="M94" s="128">
        <v>3172.1122748900002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13">
        <v>43101</v>
      </c>
      <c r="B95" s="128">
        <v>13411.366023340001</v>
      </c>
      <c r="C95" s="128">
        <v>790.61158877999992</v>
      </c>
      <c r="D95" s="128">
        <v>208.51954860999996</v>
      </c>
      <c r="E95" s="128">
        <v>121.33152705999997</v>
      </c>
      <c r="F95" s="128">
        <v>49.663639299999986</v>
      </c>
      <c r="G95" s="128">
        <v>37.524382249999995</v>
      </c>
      <c r="H95" s="128">
        <v>582.0920401699999</v>
      </c>
      <c r="I95" s="128">
        <v>178.04060249</v>
      </c>
      <c r="J95" s="128">
        <v>150.88215321999996</v>
      </c>
      <c r="K95" s="128">
        <v>253.16928445999997</v>
      </c>
      <c r="L95" s="128">
        <v>12620.75443456</v>
      </c>
      <c r="M95" s="128">
        <v>3449.4210902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13">
        <v>43132</v>
      </c>
      <c r="B96" s="128">
        <v>13267.41876721</v>
      </c>
      <c r="C96" s="128">
        <v>757.38037052000004</v>
      </c>
      <c r="D96" s="128">
        <v>206.93970188999998</v>
      </c>
      <c r="E96" s="128">
        <v>106.48610683</v>
      </c>
      <c r="F96" s="128">
        <v>64.002078229999995</v>
      </c>
      <c r="G96" s="128">
        <v>36.451516830000003</v>
      </c>
      <c r="H96" s="128">
        <v>550.44066863</v>
      </c>
      <c r="I96" s="128">
        <v>167.05670972000001</v>
      </c>
      <c r="J96" s="128">
        <v>143.41200833000002</v>
      </c>
      <c r="K96" s="128">
        <v>239.97195058000003</v>
      </c>
      <c r="L96" s="128">
        <v>12510.038396690003</v>
      </c>
      <c r="M96" s="128">
        <v>3328.2979586900001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13">
        <v>43160</v>
      </c>
      <c r="B97" s="128">
        <v>13470.21573254</v>
      </c>
      <c r="C97" s="128">
        <v>744.46324656000002</v>
      </c>
      <c r="D97" s="128">
        <v>211.48496753000001</v>
      </c>
      <c r="E97" s="128">
        <v>106.0968065</v>
      </c>
      <c r="F97" s="128">
        <v>69.053236789999985</v>
      </c>
      <c r="G97" s="128">
        <v>36.334924240000007</v>
      </c>
      <c r="H97" s="128">
        <v>532.97827902999995</v>
      </c>
      <c r="I97" s="128">
        <v>162.95726366</v>
      </c>
      <c r="J97" s="128">
        <v>137.09822198999998</v>
      </c>
      <c r="K97" s="128">
        <v>232.92279337999997</v>
      </c>
      <c r="L97" s="128">
        <v>12725.75248598</v>
      </c>
      <c r="M97" s="128">
        <v>3409.5666655599998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13">
        <v>43191</v>
      </c>
      <c r="B98" s="128">
        <v>14031.272361150001</v>
      </c>
      <c r="C98" s="128">
        <v>709.18542626999999</v>
      </c>
      <c r="D98" s="128">
        <v>213.79602958000001</v>
      </c>
      <c r="E98" s="128">
        <v>103.02540927999999</v>
      </c>
      <c r="F98" s="128">
        <v>74.652009920000012</v>
      </c>
      <c r="G98" s="128">
        <v>36.11861038</v>
      </c>
      <c r="H98" s="128">
        <v>495.38939668999996</v>
      </c>
      <c r="I98" s="128">
        <v>157.70009924000001</v>
      </c>
      <c r="J98" s="128">
        <v>132.52423139999996</v>
      </c>
      <c r="K98" s="128">
        <v>205.16506605000001</v>
      </c>
      <c r="L98" s="128">
        <v>13322.086934879999</v>
      </c>
      <c r="M98" s="128">
        <v>3425.65808995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13">
        <v>43221</v>
      </c>
      <c r="B99" s="128">
        <v>14452.977294800001</v>
      </c>
      <c r="C99" s="128">
        <v>687.88147363999997</v>
      </c>
      <c r="D99" s="128">
        <v>205.35787703</v>
      </c>
      <c r="E99" s="128">
        <v>87.311235759999974</v>
      </c>
      <c r="F99" s="128">
        <v>82.300706680000019</v>
      </c>
      <c r="G99" s="128">
        <v>35.745934589999997</v>
      </c>
      <c r="H99" s="128">
        <v>482.52359661000003</v>
      </c>
      <c r="I99" s="128">
        <v>153.06001086000001</v>
      </c>
      <c r="J99" s="128">
        <v>128.35249232000001</v>
      </c>
      <c r="K99" s="128">
        <v>201.11109343000001</v>
      </c>
      <c r="L99" s="128">
        <v>13765.095821159997</v>
      </c>
      <c r="M99" s="128">
        <v>3408.2566530899999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13">
        <v>43252</v>
      </c>
      <c r="B100" s="128">
        <v>14184.58062142</v>
      </c>
      <c r="C100" s="128">
        <v>679.42024987000002</v>
      </c>
      <c r="D100" s="128">
        <v>196.90232724000003</v>
      </c>
      <c r="E100" s="128">
        <v>80.162319810000014</v>
      </c>
      <c r="F100" s="128">
        <v>81.292093450000024</v>
      </c>
      <c r="G100" s="128">
        <v>35.447913980000003</v>
      </c>
      <c r="H100" s="128">
        <v>482.51792263000004</v>
      </c>
      <c r="I100" s="128">
        <v>157.21501440000003</v>
      </c>
      <c r="J100" s="128">
        <v>126.56858291999997</v>
      </c>
      <c r="K100" s="128">
        <v>198.73432531</v>
      </c>
      <c r="L100" s="128">
        <v>13505.16037155</v>
      </c>
      <c r="M100" s="128">
        <v>3050.5005728599999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13">
        <v>43282</v>
      </c>
      <c r="B101" s="128">
        <v>14709.50315375</v>
      </c>
      <c r="C101" s="128">
        <v>695.58309960999986</v>
      </c>
      <c r="D101" s="128">
        <v>203.44570214000001</v>
      </c>
      <c r="E101" s="128">
        <v>85.700594649999999</v>
      </c>
      <c r="F101" s="128">
        <v>83.976182620000003</v>
      </c>
      <c r="G101" s="128">
        <v>33.768924870000006</v>
      </c>
      <c r="H101" s="128">
        <v>492.13739746999994</v>
      </c>
      <c r="I101" s="128">
        <v>164.91896277000001</v>
      </c>
      <c r="J101" s="128">
        <v>127.04726723999994</v>
      </c>
      <c r="K101" s="128">
        <v>200.17116745999999</v>
      </c>
      <c r="L101" s="128">
        <v>14013.920054140001</v>
      </c>
      <c r="M101" s="128">
        <v>3015.0898011200002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13">
        <v>43313</v>
      </c>
      <c r="B102" s="128">
        <v>15661.08549704</v>
      </c>
      <c r="C102" s="128">
        <v>702.0755595600001</v>
      </c>
      <c r="D102" s="128">
        <v>201.32285403999998</v>
      </c>
      <c r="E102" s="128">
        <v>85.25747917999999</v>
      </c>
      <c r="F102" s="128">
        <v>82.410091779999988</v>
      </c>
      <c r="G102" s="128">
        <v>33.655283080000004</v>
      </c>
      <c r="H102" s="128">
        <v>500.75270552000006</v>
      </c>
      <c r="I102" s="128">
        <v>172.48390432000002</v>
      </c>
      <c r="J102" s="128">
        <v>121.91961427</v>
      </c>
      <c r="K102" s="128">
        <v>206.34918693000003</v>
      </c>
      <c r="L102" s="128">
        <v>14959.009937479999</v>
      </c>
      <c r="M102" s="128">
        <v>3690.8518503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13">
        <v>43344</v>
      </c>
      <c r="B103" s="128">
        <v>16332.06706881</v>
      </c>
      <c r="C103" s="128">
        <v>683.02703406000001</v>
      </c>
      <c r="D103" s="128">
        <v>190.71372731000002</v>
      </c>
      <c r="E103" s="128">
        <v>73.508083220000017</v>
      </c>
      <c r="F103" s="128">
        <v>83.69896378</v>
      </c>
      <c r="G103" s="128">
        <v>33.50668031</v>
      </c>
      <c r="H103" s="128">
        <v>492.31330674999998</v>
      </c>
      <c r="I103" s="128">
        <v>170.92903272999999</v>
      </c>
      <c r="J103" s="128">
        <v>117.92087133</v>
      </c>
      <c r="K103" s="128">
        <v>203.46340269000001</v>
      </c>
      <c r="L103" s="128">
        <v>15649.040034750002</v>
      </c>
      <c r="M103" s="128">
        <v>3968.8491443500002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13">
        <v>43374</v>
      </c>
      <c r="B104" s="128">
        <v>16385.211067479999</v>
      </c>
      <c r="C104" s="128">
        <v>650.00301555999999</v>
      </c>
      <c r="D104" s="128">
        <v>187.56947157999997</v>
      </c>
      <c r="E104" s="128">
        <v>77.871080020000008</v>
      </c>
      <c r="F104" s="128">
        <v>76.071145149999978</v>
      </c>
      <c r="G104" s="128">
        <v>33.627246409999998</v>
      </c>
      <c r="H104" s="128">
        <v>462.43354398000002</v>
      </c>
      <c r="I104" s="128">
        <v>144.34681932999999</v>
      </c>
      <c r="J104" s="128">
        <v>118.49979053</v>
      </c>
      <c r="K104" s="128">
        <v>199.58693412000002</v>
      </c>
      <c r="L104" s="128">
        <v>15735.208051920003</v>
      </c>
      <c r="M104" s="128">
        <v>3771.6002406900002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13">
        <v>43405</v>
      </c>
      <c r="B105" s="128">
        <v>16936.591942129999</v>
      </c>
      <c r="C105" s="128">
        <v>715.90299215000005</v>
      </c>
      <c r="D105" s="128">
        <v>192.69116175000005</v>
      </c>
      <c r="E105" s="128">
        <v>75.810273080000016</v>
      </c>
      <c r="F105" s="128">
        <v>83.413541760000015</v>
      </c>
      <c r="G105" s="128">
        <v>33.467346909999996</v>
      </c>
      <c r="H105" s="128">
        <v>523.21183040000005</v>
      </c>
      <c r="I105" s="128">
        <v>142.44089241999998</v>
      </c>
      <c r="J105" s="128">
        <v>117.99634986999997</v>
      </c>
      <c r="K105" s="128">
        <v>262.77458811000002</v>
      </c>
      <c r="L105" s="128">
        <v>16220.68894998</v>
      </c>
      <c r="M105" s="128">
        <v>5194.4654327999997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13">
        <v>43435</v>
      </c>
      <c r="B106" s="128">
        <v>16760.261084049998</v>
      </c>
      <c r="C106" s="128">
        <v>723.90193963000002</v>
      </c>
      <c r="D106" s="128">
        <v>196.47970622000003</v>
      </c>
      <c r="E106" s="128">
        <v>75.614335040000014</v>
      </c>
      <c r="F106" s="128">
        <v>88.568284130000009</v>
      </c>
      <c r="G106" s="128">
        <v>32.297087050000002</v>
      </c>
      <c r="H106" s="128">
        <v>527.42223340999999</v>
      </c>
      <c r="I106" s="128">
        <v>103.81239211999997</v>
      </c>
      <c r="J106" s="128">
        <v>116.77363277000001</v>
      </c>
      <c r="K106" s="128">
        <v>306.83620852000001</v>
      </c>
      <c r="L106" s="128">
        <v>16036.359144419999</v>
      </c>
      <c r="M106" s="128">
        <v>4501.0989059699996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13">
        <v>43466</v>
      </c>
      <c r="B107" s="128">
        <v>16228.7312385</v>
      </c>
      <c r="C107" s="128">
        <v>818.32309753000004</v>
      </c>
      <c r="D107" s="128">
        <v>202.09238504999999</v>
      </c>
      <c r="E107" s="128">
        <v>74.705778879999997</v>
      </c>
      <c r="F107" s="128">
        <v>95.214724390000001</v>
      </c>
      <c r="G107" s="128">
        <v>32.17188178</v>
      </c>
      <c r="H107" s="128">
        <v>616.23071247999997</v>
      </c>
      <c r="I107" s="128">
        <v>101.59619426</v>
      </c>
      <c r="J107" s="128">
        <v>123.65400455</v>
      </c>
      <c r="K107" s="128">
        <v>390.98051366999999</v>
      </c>
      <c r="L107" s="128">
        <v>15410.408140969999</v>
      </c>
      <c r="M107" s="128">
        <v>4428.1330385700003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13">
        <v>43497</v>
      </c>
      <c r="B108" s="128">
        <v>16000.59068282</v>
      </c>
      <c r="C108" s="128">
        <v>850.90341691000003</v>
      </c>
      <c r="D108" s="128">
        <v>205.75472364999999</v>
      </c>
      <c r="E108" s="128">
        <v>75.135528219999998</v>
      </c>
      <c r="F108" s="128">
        <v>98.636646780000007</v>
      </c>
      <c r="G108" s="128">
        <v>31.982548649999998</v>
      </c>
      <c r="H108" s="128">
        <v>645.14869325999996</v>
      </c>
      <c r="I108" s="128">
        <v>94.986356819999997</v>
      </c>
      <c r="J108" s="128">
        <v>124.12205559</v>
      </c>
      <c r="K108" s="128">
        <v>426.04028084999999</v>
      </c>
      <c r="L108" s="128">
        <v>15149.687265910001</v>
      </c>
      <c r="M108" s="128">
        <v>4511.2533634000001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13">
        <v>43525</v>
      </c>
      <c r="B109" s="128">
        <v>16460.720648940001</v>
      </c>
      <c r="C109" s="128">
        <v>584.99905409999997</v>
      </c>
      <c r="D109" s="128">
        <v>48.266965220000003</v>
      </c>
      <c r="E109" s="128">
        <v>3.3817177699999998</v>
      </c>
      <c r="F109" s="128">
        <v>16.37487789</v>
      </c>
      <c r="G109" s="128">
        <v>28.510369560000001</v>
      </c>
      <c r="H109" s="128">
        <v>536.73208887999999</v>
      </c>
      <c r="I109" s="128">
        <v>7.6373500500000002</v>
      </c>
      <c r="J109" s="128">
        <v>89.255263209999995</v>
      </c>
      <c r="K109" s="128">
        <v>439.83947561999997</v>
      </c>
      <c r="L109" s="128">
        <v>15875.721594840001</v>
      </c>
      <c r="M109" s="128">
        <v>5097.77227554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13">
        <v>43556</v>
      </c>
      <c r="B110" s="128">
        <v>16541.719328409999</v>
      </c>
      <c r="C110" s="128">
        <v>597.32231030000003</v>
      </c>
      <c r="D110" s="128">
        <v>47.959620800000003</v>
      </c>
      <c r="E110" s="128">
        <v>0</v>
      </c>
      <c r="F110" s="128">
        <v>16.193297220000002</v>
      </c>
      <c r="G110" s="128">
        <v>31.766323580000002</v>
      </c>
      <c r="H110" s="128">
        <v>549.36268949999999</v>
      </c>
      <c r="I110" s="128">
        <v>7.3977468100000001</v>
      </c>
      <c r="J110" s="128">
        <v>87.249846730000002</v>
      </c>
      <c r="K110" s="128">
        <v>454.71509595999999</v>
      </c>
      <c r="L110" s="128">
        <v>15944.397018109999</v>
      </c>
      <c r="M110" s="128">
        <v>5266.5485735599996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13">
        <v>43586</v>
      </c>
      <c r="B111" s="128">
        <v>16322.173031800001</v>
      </c>
      <c r="C111" s="128">
        <v>617.59042038999996</v>
      </c>
      <c r="D111" s="128">
        <v>53.664045649999998</v>
      </c>
      <c r="E111" s="128">
        <v>0</v>
      </c>
      <c r="F111" s="128">
        <v>22.033065969999999</v>
      </c>
      <c r="G111" s="128">
        <v>31.630979679999999</v>
      </c>
      <c r="H111" s="128">
        <v>563.92637474000003</v>
      </c>
      <c r="I111" s="128">
        <v>7.4755113099999999</v>
      </c>
      <c r="J111" s="128">
        <v>100.39836424000001</v>
      </c>
      <c r="K111" s="128">
        <v>456.05249918999999</v>
      </c>
      <c r="L111" s="128">
        <v>15704.58261141</v>
      </c>
      <c r="M111" s="128">
        <v>4368.6500260700004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13">
        <v>43617</v>
      </c>
      <c r="B112" s="128">
        <v>16384.441322309998</v>
      </c>
      <c r="C112" s="128">
        <v>612.62376818999996</v>
      </c>
      <c r="D112" s="128">
        <v>64.862946859999994</v>
      </c>
      <c r="E112" s="128">
        <v>0</v>
      </c>
      <c r="F112" s="128">
        <v>33.370594320000002</v>
      </c>
      <c r="G112" s="128">
        <v>31.492352539999999</v>
      </c>
      <c r="H112" s="128">
        <v>547.76082133</v>
      </c>
      <c r="I112" s="128">
        <v>7.4281196500000002</v>
      </c>
      <c r="J112" s="128">
        <v>97.177803510000004</v>
      </c>
      <c r="K112" s="128">
        <v>443.15489817000002</v>
      </c>
      <c r="L112" s="128">
        <v>15771.81755412</v>
      </c>
      <c r="M112" s="128">
        <v>4314.6103507799999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13">
        <v>43647</v>
      </c>
      <c r="B113" s="128">
        <v>16266.592359570001</v>
      </c>
      <c r="C113" s="128">
        <v>580.21879142</v>
      </c>
      <c r="D113" s="128">
        <v>67.184467260000005</v>
      </c>
      <c r="E113" s="128">
        <v>0</v>
      </c>
      <c r="F113" s="128">
        <v>35.810223749999999</v>
      </c>
      <c r="G113" s="128">
        <v>31.374243509999999</v>
      </c>
      <c r="H113" s="128">
        <v>513.03432415999998</v>
      </c>
      <c r="I113" s="128">
        <v>0</v>
      </c>
      <c r="J113" s="128">
        <v>88.996190859999999</v>
      </c>
      <c r="K113" s="128">
        <v>424.03813330000003</v>
      </c>
      <c r="L113" s="128">
        <v>15686.37356815</v>
      </c>
      <c r="M113" s="128">
        <v>4939.8370722299996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13">
        <v>43678</v>
      </c>
      <c r="B114" s="128">
        <v>15924.002492719999</v>
      </c>
      <c r="C114" s="128">
        <v>578.95086373000004</v>
      </c>
      <c r="D114" s="128">
        <v>71.909061989999998</v>
      </c>
      <c r="E114" s="128">
        <v>0</v>
      </c>
      <c r="F114" s="128">
        <v>40.63243808</v>
      </c>
      <c r="G114" s="128">
        <v>31.276623910000001</v>
      </c>
      <c r="H114" s="128">
        <v>507.04180173999998</v>
      </c>
      <c r="I114" s="128">
        <v>0</v>
      </c>
      <c r="J114" s="128">
        <v>88.003182269999996</v>
      </c>
      <c r="K114" s="128">
        <v>419.03861947000001</v>
      </c>
      <c r="L114" s="128">
        <v>15345.051628990001</v>
      </c>
      <c r="M114" s="128">
        <v>5381.0758927699999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13">
        <v>43709</v>
      </c>
      <c r="B115" s="128">
        <v>15726.37479373</v>
      </c>
      <c r="C115" s="128">
        <v>562.40573970000003</v>
      </c>
      <c r="D115" s="128">
        <v>80.0535304</v>
      </c>
      <c r="E115" s="128">
        <v>0</v>
      </c>
      <c r="F115" s="128">
        <v>48.886831839999999</v>
      </c>
      <c r="G115" s="128">
        <v>31.16669856</v>
      </c>
      <c r="H115" s="128">
        <v>482.35220930000003</v>
      </c>
      <c r="I115" s="128">
        <v>0</v>
      </c>
      <c r="J115" s="128">
        <v>91.133103289999994</v>
      </c>
      <c r="K115" s="128">
        <v>391.21910601000002</v>
      </c>
      <c r="L115" s="128">
        <v>15163.96905403</v>
      </c>
      <c r="M115" s="128">
        <v>5692.0583497699999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13">
        <v>43739</v>
      </c>
      <c r="B116" s="128">
        <v>16315.64365706</v>
      </c>
      <c r="C116" s="128">
        <v>588.59035036</v>
      </c>
      <c r="D116" s="128">
        <v>89.322503010000005</v>
      </c>
      <c r="E116" s="128">
        <v>0</v>
      </c>
      <c r="F116" s="128">
        <v>58.270739229999997</v>
      </c>
      <c r="G116" s="128">
        <v>31.051763780000002</v>
      </c>
      <c r="H116" s="128">
        <v>499.26784735000001</v>
      </c>
      <c r="I116" s="128">
        <v>0</v>
      </c>
      <c r="J116" s="128">
        <v>93.627033699999998</v>
      </c>
      <c r="K116" s="128">
        <v>405.64081364999998</v>
      </c>
      <c r="L116" s="128">
        <v>15727.0533067</v>
      </c>
      <c r="M116" s="128">
        <v>5852.6054725200001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13">
        <v>43770</v>
      </c>
      <c r="B117" s="128">
        <v>15976.953275059999</v>
      </c>
      <c r="C117" s="128">
        <v>562.66249549999998</v>
      </c>
      <c r="D117" s="128">
        <v>84.923661030000005</v>
      </c>
      <c r="E117" s="128">
        <v>0</v>
      </c>
      <c r="F117" s="128">
        <v>54.01414656</v>
      </c>
      <c r="G117" s="128">
        <v>30.909514470000001</v>
      </c>
      <c r="H117" s="128">
        <v>477.73883446999997</v>
      </c>
      <c r="I117" s="128">
        <v>0</v>
      </c>
      <c r="J117" s="128">
        <v>86.562390600000001</v>
      </c>
      <c r="K117" s="128">
        <v>391.17644387000001</v>
      </c>
      <c r="L117" s="128">
        <v>15414.29077956</v>
      </c>
      <c r="M117" s="128">
        <v>5186.0445679100003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13">
        <v>43800</v>
      </c>
      <c r="B118" s="128">
        <v>16166.23139664</v>
      </c>
      <c r="C118" s="128">
        <v>618.30535795000003</v>
      </c>
      <c r="D118" s="128">
        <v>84.2793688</v>
      </c>
      <c r="E118" s="128">
        <v>0</v>
      </c>
      <c r="F118" s="128">
        <v>53.432142669999998</v>
      </c>
      <c r="G118" s="128">
        <v>30.847226129999999</v>
      </c>
      <c r="H118" s="128">
        <v>534.02598914999999</v>
      </c>
      <c r="I118" s="128">
        <v>0</v>
      </c>
      <c r="J118" s="128">
        <v>84.18458622</v>
      </c>
      <c r="K118" s="128">
        <v>449.84140293000002</v>
      </c>
      <c r="L118" s="128">
        <v>15547.92603869</v>
      </c>
      <c r="M118" s="128">
        <v>5807.0361274400002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13">
        <v>43831</v>
      </c>
      <c r="B119" s="128">
        <v>16357.29870076</v>
      </c>
      <c r="C119" s="128">
        <v>647.03708084000004</v>
      </c>
      <c r="D119" s="128">
        <v>82.622617820000002</v>
      </c>
      <c r="E119" s="128">
        <v>0</v>
      </c>
      <c r="F119" s="128">
        <v>51.958421549999997</v>
      </c>
      <c r="G119" s="128">
        <v>30.664196270000001</v>
      </c>
      <c r="H119" s="128">
        <v>564.41446301999997</v>
      </c>
      <c r="I119" s="128">
        <v>0</v>
      </c>
      <c r="J119" s="128">
        <v>90.204676750000004</v>
      </c>
      <c r="K119" s="128">
        <v>474.20978627</v>
      </c>
      <c r="L119" s="128">
        <v>15710.26161992</v>
      </c>
      <c r="M119" s="128">
        <v>5667.6419172899996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13">
        <v>43862</v>
      </c>
      <c r="B120" s="128">
        <v>16351.852696350001</v>
      </c>
      <c r="C120" s="128">
        <v>635.20590661999995</v>
      </c>
      <c r="D120" s="128">
        <v>81.076304390000004</v>
      </c>
      <c r="E120" s="128">
        <v>0</v>
      </c>
      <c r="F120" s="128">
        <v>50.564337559999998</v>
      </c>
      <c r="G120" s="128">
        <v>30.511966829999999</v>
      </c>
      <c r="H120" s="128">
        <v>554.12960223000005</v>
      </c>
      <c r="I120" s="128">
        <v>0</v>
      </c>
      <c r="J120" s="128">
        <v>85.741530569999995</v>
      </c>
      <c r="K120" s="128">
        <v>468.38807165999998</v>
      </c>
      <c r="L120" s="128">
        <v>15716.646789730001</v>
      </c>
      <c r="M120" s="128">
        <v>5093.0356277800001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13">
        <v>43891</v>
      </c>
      <c r="B121" s="128">
        <v>17790.36964307</v>
      </c>
      <c r="C121" s="128">
        <v>722.86518145000002</v>
      </c>
      <c r="D121" s="128">
        <v>78.165283369999997</v>
      </c>
      <c r="E121" s="128">
        <v>0</v>
      </c>
      <c r="F121" s="128">
        <v>47.672619259999998</v>
      </c>
      <c r="G121" s="128">
        <v>30.49266411</v>
      </c>
      <c r="H121" s="128">
        <v>644.69989808000003</v>
      </c>
      <c r="I121" s="128">
        <v>0</v>
      </c>
      <c r="J121" s="128">
        <v>95.22607764</v>
      </c>
      <c r="K121" s="128">
        <v>549.47382044000005</v>
      </c>
      <c r="L121" s="128">
        <v>17067.504461619999</v>
      </c>
      <c r="M121" s="128">
        <v>5139.0595221599997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13">
        <v>43922</v>
      </c>
      <c r="B122" s="128">
        <v>17321.74615531</v>
      </c>
      <c r="C122" s="128">
        <v>715.61552744999995</v>
      </c>
      <c r="D122" s="128">
        <v>76.706041119999995</v>
      </c>
      <c r="E122" s="128">
        <v>0</v>
      </c>
      <c r="F122" s="128">
        <v>46.270148169999999</v>
      </c>
      <c r="G122" s="128">
        <v>30.43589295</v>
      </c>
      <c r="H122" s="128">
        <v>638.90948633000005</v>
      </c>
      <c r="I122" s="128">
        <v>0</v>
      </c>
      <c r="J122" s="128">
        <v>90.155755780000007</v>
      </c>
      <c r="K122" s="128">
        <v>548.75373055</v>
      </c>
      <c r="L122" s="128">
        <v>16606.130627859999</v>
      </c>
      <c r="M122" s="128">
        <v>4884.7725288399997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13">
        <v>43952</v>
      </c>
      <c r="B123" s="128">
        <v>18107.67898823</v>
      </c>
      <c r="C123" s="128">
        <v>741.23099974000002</v>
      </c>
      <c r="D123" s="128">
        <v>75.574304940000005</v>
      </c>
      <c r="E123" s="128">
        <v>0</v>
      </c>
      <c r="F123" s="128">
        <v>44.81501832</v>
      </c>
      <c r="G123" s="128">
        <v>30.759286620000001</v>
      </c>
      <c r="H123" s="128">
        <v>665.65669479999997</v>
      </c>
      <c r="I123" s="128">
        <v>0</v>
      </c>
      <c r="J123" s="128">
        <v>95.05662753</v>
      </c>
      <c r="K123" s="128">
        <v>570.60006726999995</v>
      </c>
      <c r="L123" s="128">
        <v>17366.447988489999</v>
      </c>
      <c r="M123" s="128">
        <v>5420.52964574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13">
        <v>43983</v>
      </c>
      <c r="B124" s="128">
        <v>18040.36926517</v>
      </c>
      <c r="C124" s="128">
        <v>801.04710513999999</v>
      </c>
      <c r="D124" s="128">
        <v>73.486673240000002</v>
      </c>
      <c r="E124" s="128">
        <v>0</v>
      </c>
      <c r="F124" s="128">
        <v>42.4158483</v>
      </c>
      <c r="G124" s="128">
        <v>31.070824940000001</v>
      </c>
      <c r="H124" s="128">
        <v>727.56043190000003</v>
      </c>
      <c r="I124" s="128">
        <v>0</v>
      </c>
      <c r="J124" s="128">
        <v>92.101420180000005</v>
      </c>
      <c r="K124" s="128">
        <v>635.45901172000003</v>
      </c>
      <c r="L124" s="128">
        <v>17239.322160029998</v>
      </c>
      <c r="M124" s="128">
        <v>5562.7458245400003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13">
        <v>44013</v>
      </c>
      <c r="B125" s="128">
        <v>18575.431185559999</v>
      </c>
      <c r="C125" s="128">
        <v>860.53252004000001</v>
      </c>
      <c r="D125" s="128">
        <v>62.85329102</v>
      </c>
      <c r="E125" s="128">
        <v>0</v>
      </c>
      <c r="F125" s="128">
        <v>31.45869836</v>
      </c>
      <c r="G125" s="128">
        <v>31.394592660000001</v>
      </c>
      <c r="H125" s="128">
        <v>797.67922901999998</v>
      </c>
      <c r="I125" s="128">
        <v>0</v>
      </c>
      <c r="J125" s="128">
        <v>104.49606395000001</v>
      </c>
      <c r="K125" s="128">
        <v>693.18316506999997</v>
      </c>
      <c r="L125" s="128">
        <v>17714.898665519999</v>
      </c>
      <c r="M125" s="128">
        <v>5487.6829095399999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13">
        <v>44044</v>
      </c>
      <c r="B126" s="128">
        <v>18694.373758310001</v>
      </c>
      <c r="C126" s="128">
        <v>858.45975797999995</v>
      </c>
      <c r="D126" s="128">
        <v>62.373877649999997</v>
      </c>
      <c r="E126" s="128">
        <v>0</v>
      </c>
      <c r="F126" s="128">
        <v>31.432172220000002</v>
      </c>
      <c r="G126" s="128">
        <v>30.941705429999999</v>
      </c>
      <c r="H126" s="128">
        <v>796.08588033000001</v>
      </c>
      <c r="I126" s="128">
        <v>0</v>
      </c>
      <c r="J126" s="128">
        <v>99.432996529999997</v>
      </c>
      <c r="K126" s="128">
        <v>696.65288380000004</v>
      </c>
      <c r="L126" s="128">
        <v>17835.914000330002</v>
      </c>
      <c r="M126" s="128">
        <v>5668.8332532799996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13">
        <v>44075</v>
      </c>
      <c r="B127" s="128">
        <v>18711.604432550001</v>
      </c>
      <c r="C127" s="128">
        <v>877.04406702000006</v>
      </c>
      <c r="D127" s="128">
        <v>60.401402470000001</v>
      </c>
      <c r="E127" s="128">
        <v>0</v>
      </c>
      <c r="F127" s="128">
        <v>30.21963753</v>
      </c>
      <c r="G127" s="128">
        <v>30.181764940000001</v>
      </c>
      <c r="H127" s="128">
        <v>816.64266454999995</v>
      </c>
      <c r="I127" s="128">
        <v>0</v>
      </c>
      <c r="J127" s="128">
        <v>92.868628659999999</v>
      </c>
      <c r="K127" s="128">
        <v>723.77403589000005</v>
      </c>
      <c r="L127" s="128">
        <v>17834.56036553</v>
      </c>
      <c r="M127" s="128">
        <v>5810.0611170800003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13">
        <v>44105</v>
      </c>
      <c r="B128" s="128">
        <v>19349.604154879999</v>
      </c>
      <c r="C128" s="128">
        <v>873.29739853000001</v>
      </c>
      <c r="D128" s="128">
        <v>58.501922059999998</v>
      </c>
      <c r="E128" s="128">
        <v>0</v>
      </c>
      <c r="F128" s="128">
        <v>29.021678820000002</v>
      </c>
      <c r="G128" s="128">
        <v>29.48024324</v>
      </c>
      <c r="H128" s="128">
        <v>814.79547647000004</v>
      </c>
      <c r="I128" s="128">
        <v>0</v>
      </c>
      <c r="J128" s="128">
        <v>84.752921670000006</v>
      </c>
      <c r="K128" s="128">
        <v>730.04255479999995</v>
      </c>
      <c r="L128" s="128">
        <v>18476.306756350001</v>
      </c>
      <c r="M128" s="128">
        <v>5880.3832138999996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13">
        <v>44136</v>
      </c>
      <c r="B129" s="128">
        <v>19856.897195879999</v>
      </c>
      <c r="C129" s="128">
        <v>876.44587196999998</v>
      </c>
      <c r="D129" s="128">
        <v>57.545892449999997</v>
      </c>
      <c r="E129" s="128">
        <v>0</v>
      </c>
      <c r="F129" s="128">
        <v>28.166758860000002</v>
      </c>
      <c r="G129" s="128">
        <v>29.379133589999999</v>
      </c>
      <c r="H129" s="128">
        <v>818.89997951999999</v>
      </c>
      <c r="I129" s="128">
        <v>0</v>
      </c>
      <c r="J129" s="128">
        <v>83.926371939999996</v>
      </c>
      <c r="K129" s="128">
        <v>734.97360758000002</v>
      </c>
      <c r="L129" s="128">
        <v>18980.451323910002</v>
      </c>
      <c r="M129" s="128">
        <v>6213.61255936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13">
        <v>44166</v>
      </c>
      <c r="B130" s="128">
        <v>19763.807382980001</v>
      </c>
      <c r="C130" s="128">
        <v>856.27648265000005</v>
      </c>
      <c r="D130" s="128">
        <v>34.096772170000001</v>
      </c>
      <c r="E130" s="128">
        <v>0</v>
      </c>
      <c r="F130" s="128">
        <v>4.7753269999999999</v>
      </c>
      <c r="G130" s="128">
        <v>29.321445170000001</v>
      </c>
      <c r="H130" s="128">
        <v>822.17971048000004</v>
      </c>
      <c r="I130" s="128">
        <v>0</v>
      </c>
      <c r="J130" s="128">
        <v>82.708163020000001</v>
      </c>
      <c r="K130" s="128">
        <v>739.47154746000001</v>
      </c>
      <c r="L130" s="128">
        <v>18907.530900329999</v>
      </c>
      <c r="M130" s="128">
        <v>6492.2271316799997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13">
        <v>44197</v>
      </c>
      <c r="B131" s="128">
        <v>19585.170549779999</v>
      </c>
      <c r="C131" s="128">
        <v>836.37154997000005</v>
      </c>
      <c r="D131" s="128">
        <v>51.006514150000001</v>
      </c>
      <c r="E131" s="128">
        <v>0</v>
      </c>
      <c r="F131" s="128">
        <v>22.11101811</v>
      </c>
      <c r="G131" s="128">
        <v>28.895496040000001</v>
      </c>
      <c r="H131" s="128">
        <v>785.36503582</v>
      </c>
      <c r="I131" s="128">
        <v>0</v>
      </c>
      <c r="J131" s="128">
        <v>64.524885029999993</v>
      </c>
      <c r="K131" s="128">
        <v>720.84015079000005</v>
      </c>
      <c r="L131" s="128">
        <v>18748.798999809998</v>
      </c>
      <c r="M131" s="128">
        <v>6489.6795948899999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13">
        <v>44228</v>
      </c>
      <c r="B132" s="128">
        <v>19445.620427509999</v>
      </c>
      <c r="C132" s="128">
        <v>816.80239959000005</v>
      </c>
      <c r="D132" s="128">
        <v>49.369318059999998</v>
      </c>
      <c r="E132" s="128">
        <v>0</v>
      </c>
      <c r="F132" s="128">
        <v>20.615045349999999</v>
      </c>
      <c r="G132" s="128">
        <v>28.754272709999999</v>
      </c>
      <c r="H132" s="128">
        <v>767.43308152999998</v>
      </c>
      <c r="I132" s="128">
        <v>0</v>
      </c>
      <c r="J132" s="128">
        <v>61.625287319999998</v>
      </c>
      <c r="K132" s="128">
        <v>705.80779421</v>
      </c>
      <c r="L132" s="128">
        <v>18628.818027919999</v>
      </c>
      <c r="M132" s="128">
        <v>6208.8991832199999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13">
        <v>44256</v>
      </c>
      <c r="B133" s="128">
        <v>19385.780359479999</v>
      </c>
      <c r="C133" s="128">
        <v>766.17508888999998</v>
      </c>
      <c r="D133" s="128">
        <v>47.845489280000002</v>
      </c>
      <c r="E133" s="128">
        <v>0</v>
      </c>
      <c r="F133" s="128">
        <v>19.109485729999999</v>
      </c>
      <c r="G133" s="128">
        <v>28.73600355</v>
      </c>
      <c r="H133" s="128">
        <v>718.32959960999995</v>
      </c>
      <c r="I133" s="128">
        <v>0</v>
      </c>
      <c r="J133" s="128">
        <v>27.242545190000001</v>
      </c>
      <c r="K133" s="128">
        <v>691.08705441999996</v>
      </c>
      <c r="L133" s="128">
        <v>18619.60527059</v>
      </c>
      <c r="M133" s="128">
        <v>6423.4061762000001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13">
        <v>44287</v>
      </c>
      <c r="B134" s="128">
        <v>19557.485455180002</v>
      </c>
      <c r="C134" s="128">
        <v>765.52082091</v>
      </c>
      <c r="D134" s="128">
        <v>48.850462550000003</v>
      </c>
      <c r="E134" s="128">
        <v>0</v>
      </c>
      <c r="F134" s="128">
        <v>20.17739997</v>
      </c>
      <c r="G134" s="128">
        <v>28.67306258</v>
      </c>
      <c r="H134" s="128">
        <v>716.67035836000002</v>
      </c>
      <c r="I134" s="128">
        <v>0</v>
      </c>
      <c r="J134" s="128">
        <v>27.19066531</v>
      </c>
      <c r="K134" s="128">
        <v>689.47969305000004</v>
      </c>
      <c r="L134" s="128">
        <v>18791.96463427</v>
      </c>
      <c r="M134" s="128">
        <v>6473.0627826800001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13">
        <v>44317</v>
      </c>
      <c r="B135" s="128">
        <v>19468.983416700001</v>
      </c>
      <c r="C135" s="128">
        <v>526.30775262999998</v>
      </c>
      <c r="D135" s="128">
        <v>47.424273339999999</v>
      </c>
      <c r="E135" s="128">
        <v>0</v>
      </c>
      <c r="F135" s="128">
        <v>18.789987880000002</v>
      </c>
      <c r="G135" s="128">
        <v>28.634285460000001</v>
      </c>
      <c r="H135" s="128">
        <v>478.88347929000003</v>
      </c>
      <c r="I135" s="128">
        <v>0</v>
      </c>
      <c r="J135" s="128">
        <v>30.263913710000001</v>
      </c>
      <c r="K135" s="128">
        <v>448.61956558000003</v>
      </c>
      <c r="L135" s="128">
        <v>18942.67566407</v>
      </c>
      <c r="M135" s="128">
        <v>6358.0896564100003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13">
        <v>44348</v>
      </c>
      <c r="B136" s="128">
        <v>19740.749051549999</v>
      </c>
      <c r="C136" s="128">
        <v>510.7707269</v>
      </c>
      <c r="D136" s="128">
        <v>45.813752129999997</v>
      </c>
      <c r="E136" s="128">
        <v>0</v>
      </c>
      <c r="F136" s="128">
        <v>17.241921120000001</v>
      </c>
      <c r="G136" s="128">
        <v>28.57183101</v>
      </c>
      <c r="H136" s="128">
        <v>464.95697476999999</v>
      </c>
      <c r="I136" s="128">
        <v>0</v>
      </c>
      <c r="J136" s="128">
        <v>32.685306689999997</v>
      </c>
      <c r="K136" s="128">
        <v>432.27166807999998</v>
      </c>
      <c r="L136" s="128">
        <v>19229.978324650001</v>
      </c>
      <c r="M136" s="128">
        <v>6173.91596295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13">
        <v>44378</v>
      </c>
      <c r="B137" s="128">
        <v>19253.167089930001</v>
      </c>
      <c r="C137" s="128">
        <v>493.62455858999999</v>
      </c>
      <c r="D137" s="128">
        <v>43.004383869999998</v>
      </c>
      <c r="E137" s="128">
        <v>0</v>
      </c>
      <c r="F137" s="128">
        <v>16.004221439999998</v>
      </c>
      <c r="G137" s="128">
        <v>27.00016243</v>
      </c>
      <c r="H137" s="128">
        <v>450.62017472000002</v>
      </c>
      <c r="I137" s="128">
        <v>0</v>
      </c>
      <c r="J137" s="128">
        <v>31.463767090000001</v>
      </c>
      <c r="K137" s="128">
        <v>419.15640762999999</v>
      </c>
      <c r="L137" s="128">
        <v>18759.542531340001</v>
      </c>
      <c r="M137" s="128">
        <v>5931.7646201500002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13">
        <v>44409</v>
      </c>
      <c r="B138" s="128">
        <v>21155.04566693</v>
      </c>
      <c r="C138" s="128">
        <v>485.56363537999999</v>
      </c>
      <c r="D138" s="128">
        <v>44.058371289999997</v>
      </c>
      <c r="E138" s="128">
        <v>0</v>
      </c>
      <c r="F138" s="128">
        <v>17.10953134</v>
      </c>
      <c r="G138" s="128">
        <v>26.94883995</v>
      </c>
      <c r="H138" s="128">
        <v>441.50526409000003</v>
      </c>
      <c r="I138" s="128">
        <v>0</v>
      </c>
      <c r="J138" s="128">
        <v>30.853066850000001</v>
      </c>
      <c r="K138" s="128">
        <v>410.65219724000002</v>
      </c>
      <c r="L138" s="128">
        <v>20669.48203155</v>
      </c>
      <c r="M138" s="128">
        <v>6010.64747704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13">
        <v>44440</v>
      </c>
      <c r="B139" s="128">
        <v>21281.317873960001</v>
      </c>
      <c r="C139" s="128">
        <v>473.70637584999997</v>
      </c>
      <c r="D139" s="128">
        <v>42.357848390000001</v>
      </c>
      <c r="E139" s="128">
        <v>0</v>
      </c>
      <c r="F139" s="128">
        <v>15.185233419999999</v>
      </c>
      <c r="G139" s="128">
        <v>27.172614970000001</v>
      </c>
      <c r="H139" s="128">
        <v>431.34852746000001</v>
      </c>
      <c r="I139" s="128">
        <v>0</v>
      </c>
      <c r="J139" s="128">
        <v>34.293381629999999</v>
      </c>
      <c r="K139" s="128">
        <v>397.05514583000001</v>
      </c>
      <c r="L139" s="128">
        <v>20807.61149811</v>
      </c>
      <c r="M139" s="128">
        <v>6027.6591891199996</v>
      </c>
      <c r="N139" s="128"/>
      <c r="O139" s="128"/>
      <c r="P139" s="128"/>
      <c r="Q139" s="128"/>
      <c r="R139" s="128"/>
      <c r="S139" s="128"/>
      <c r="T139" s="128"/>
    </row>
    <row r="140" spans="1:20">
      <c r="A140" s="13">
        <v>44470</v>
      </c>
      <c r="B140" s="128">
        <v>23064.503674650001</v>
      </c>
      <c r="C140" s="128">
        <v>465.49926429999999</v>
      </c>
      <c r="D140" s="128">
        <v>40.65138185</v>
      </c>
      <c r="E140" s="128">
        <v>0</v>
      </c>
      <c r="F140" s="128">
        <v>13.453492219999999</v>
      </c>
      <c r="G140" s="128">
        <v>27.197889629999999</v>
      </c>
      <c r="H140" s="128">
        <v>424.84788244999999</v>
      </c>
      <c r="I140" s="128">
        <v>0</v>
      </c>
      <c r="J140" s="128">
        <v>39.994285329999997</v>
      </c>
      <c r="K140" s="128">
        <v>384.85359712000002</v>
      </c>
      <c r="L140" s="128">
        <v>22599.00441035</v>
      </c>
      <c r="M140" s="128">
        <v>6676.0332939999998</v>
      </c>
      <c r="N140" s="128"/>
      <c r="O140" s="128"/>
      <c r="P140" s="128"/>
      <c r="Q140" s="128"/>
      <c r="R140" s="128"/>
      <c r="S140" s="128"/>
      <c r="T140" s="128"/>
    </row>
    <row r="141" spans="1:20">
      <c r="A141" s="13">
        <v>44501</v>
      </c>
      <c r="B141" s="128">
        <v>24537.854185979999</v>
      </c>
      <c r="C141" s="128">
        <v>439.72347551000001</v>
      </c>
      <c r="D141" s="128">
        <v>45.38487903</v>
      </c>
      <c r="E141" s="128">
        <v>0</v>
      </c>
      <c r="F141" s="128">
        <v>18.146566239999999</v>
      </c>
      <c r="G141" s="128">
        <v>27.238312789999998</v>
      </c>
      <c r="H141" s="128">
        <v>394.33859647999998</v>
      </c>
      <c r="I141" s="128">
        <v>0</v>
      </c>
      <c r="J141" s="128">
        <v>44.031860469999998</v>
      </c>
      <c r="K141" s="128">
        <v>350.30673601000001</v>
      </c>
      <c r="L141" s="128">
        <v>24098.130710469999</v>
      </c>
      <c r="M141" s="128">
        <v>7189.9799026700002</v>
      </c>
      <c r="N141" s="128"/>
      <c r="O141" s="128"/>
      <c r="P141" s="128"/>
      <c r="Q141" s="128"/>
      <c r="R141" s="128"/>
      <c r="S141" s="128"/>
      <c r="T141" s="128"/>
    </row>
    <row r="142" spans="1:20">
      <c r="A142" s="13">
        <v>44531</v>
      </c>
      <c r="B142" s="128">
        <v>25344.702054019999</v>
      </c>
      <c r="C142" s="128">
        <v>940.13634683999999</v>
      </c>
      <c r="D142" s="128">
        <v>55.732807039999997</v>
      </c>
      <c r="E142" s="128">
        <v>0</v>
      </c>
      <c r="F142" s="128">
        <v>28.54958122</v>
      </c>
      <c r="G142" s="128">
        <v>27.183225820000001</v>
      </c>
      <c r="H142" s="128">
        <v>884.40353979999998</v>
      </c>
      <c r="I142" s="128">
        <v>452.90737603000002</v>
      </c>
      <c r="J142" s="128">
        <v>77.589541560000001</v>
      </c>
      <c r="K142" s="128">
        <v>353.90662221000002</v>
      </c>
      <c r="L142" s="128">
        <v>24404.565707180001</v>
      </c>
      <c r="M142" s="128">
        <v>7379.2561908600001</v>
      </c>
      <c r="N142" s="128"/>
      <c r="O142" s="128"/>
      <c r="P142" s="128"/>
      <c r="Q142" s="128"/>
      <c r="R142" s="128"/>
      <c r="S142" s="128"/>
      <c r="T142" s="128"/>
    </row>
    <row r="143" spans="1:20">
      <c r="A143" s="13">
        <v>44562</v>
      </c>
      <c r="B143" s="128">
        <v>25416.388694550002</v>
      </c>
      <c r="C143" s="128">
        <v>993.45760442000005</v>
      </c>
      <c r="D143" s="128">
        <v>52.214799599999999</v>
      </c>
      <c r="E143" s="128">
        <v>0</v>
      </c>
      <c r="F143" s="128">
        <v>25.756241020000001</v>
      </c>
      <c r="G143" s="128">
        <v>26.458558579999998</v>
      </c>
      <c r="H143" s="128">
        <v>941.24280481999995</v>
      </c>
      <c r="I143" s="128">
        <v>469.98890471999999</v>
      </c>
      <c r="J143" s="128">
        <v>104.0382305</v>
      </c>
      <c r="K143" s="128">
        <v>367.21566960000001</v>
      </c>
      <c r="L143" s="128">
        <v>24422.931090130001</v>
      </c>
      <c r="M143" s="128">
        <v>7407.9438364400003</v>
      </c>
      <c r="N143" s="128"/>
      <c r="O143" s="128"/>
      <c r="P143" s="128"/>
      <c r="Q143" s="128"/>
      <c r="R143" s="128"/>
      <c r="S143" s="128"/>
      <c r="T143" s="128"/>
    </row>
    <row r="144" spans="1:20">
      <c r="A144" s="13">
        <v>44593</v>
      </c>
      <c r="B144" s="128">
        <v>26081.118748590001</v>
      </c>
      <c r="C144" s="128">
        <v>1029.75273206</v>
      </c>
      <c r="D144" s="128">
        <v>54.177529319999998</v>
      </c>
      <c r="E144" s="128">
        <v>0</v>
      </c>
      <c r="F144" s="128">
        <v>27.70793364</v>
      </c>
      <c r="G144" s="128">
        <v>26.469595680000001</v>
      </c>
      <c r="H144" s="128">
        <v>975.57520274000001</v>
      </c>
      <c r="I144" s="128">
        <v>486.37206967999998</v>
      </c>
      <c r="J144" s="128">
        <v>125.09658417999999</v>
      </c>
      <c r="K144" s="128">
        <v>364.10654887999999</v>
      </c>
      <c r="L144" s="128">
        <v>25051.366016529999</v>
      </c>
      <c r="M144" s="128">
        <v>7685.8855687400001</v>
      </c>
      <c r="N144" s="128"/>
      <c r="O144" s="128"/>
      <c r="P144" s="128"/>
      <c r="Q144" s="128"/>
      <c r="R144" s="128"/>
      <c r="S144" s="128"/>
      <c r="T144" s="128"/>
    </row>
    <row r="145" spans="1:20">
      <c r="A145" s="13">
        <v>44621</v>
      </c>
      <c r="B145" s="128">
        <v>26414.372209410001</v>
      </c>
      <c r="C145" s="128">
        <v>1010.73904315</v>
      </c>
      <c r="D145" s="128">
        <v>53.294382419999998</v>
      </c>
      <c r="E145" s="128">
        <v>0</v>
      </c>
      <c r="F145" s="128">
        <v>26.869775090000001</v>
      </c>
      <c r="G145" s="128">
        <v>26.424607330000001</v>
      </c>
      <c r="H145" s="128">
        <v>957.44466073000001</v>
      </c>
      <c r="I145" s="128">
        <v>478.03157153000001</v>
      </c>
      <c r="J145" s="128">
        <v>123.12763491</v>
      </c>
      <c r="K145" s="128">
        <v>356.28545429000002</v>
      </c>
      <c r="L145" s="128">
        <v>25403.633166259999</v>
      </c>
      <c r="M145" s="128">
        <v>8458.3326270599991</v>
      </c>
      <c r="N145" s="128"/>
      <c r="O145" s="128"/>
      <c r="P145" s="128"/>
      <c r="Q145" s="128"/>
      <c r="R145" s="128"/>
      <c r="S145" s="128"/>
      <c r="T145" s="128"/>
    </row>
    <row r="146" spans="1:20">
      <c r="A146" s="13">
        <v>44652</v>
      </c>
      <c r="B146" s="128">
        <v>26733.631480709999</v>
      </c>
      <c r="C146" s="128">
        <v>967.39517941999998</v>
      </c>
      <c r="D146" s="128">
        <v>52.136877210000002</v>
      </c>
      <c r="E146" s="128">
        <v>0</v>
      </c>
      <c r="F146" s="128">
        <v>25.676394800000001</v>
      </c>
      <c r="G146" s="128">
        <v>26.460482410000001</v>
      </c>
      <c r="H146" s="128">
        <v>915.25830221000001</v>
      </c>
      <c r="I146" s="128">
        <v>450.15742857999999</v>
      </c>
      <c r="J146" s="128">
        <v>119.14377598999999</v>
      </c>
      <c r="K146" s="128">
        <v>345.95709763999997</v>
      </c>
      <c r="L146" s="128">
        <v>25766.236301289999</v>
      </c>
      <c r="M146" s="128">
        <v>8035.02234666</v>
      </c>
      <c r="N146" s="128"/>
      <c r="O146" s="128"/>
      <c r="P146" s="128"/>
      <c r="Q146" s="128"/>
      <c r="R146" s="128"/>
      <c r="S146" s="128"/>
      <c r="T146" s="128"/>
    </row>
    <row r="147" spans="1:20">
      <c r="A147" s="13">
        <v>44682</v>
      </c>
      <c r="B147" s="128">
        <v>28109.545735479998</v>
      </c>
      <c r="C147" s="128">
        <v>984.71967125000003</v>
      </c>
      <c r="D147" s="128">
        <v>57.296892290000002</v>
      </c>
      <c r="E147" s="128">
        <v>0</v>
      </c>
      <c r="F147" s="128">
        <v>30.69086982</v>
      </c>
      <c r="G147" s="128">
        <v>26.606022469999999</v>
      </c>
      <c r="H147" s="128">
        <v>927.42277895999996</v>
      </c>
      <c r="I147" s="128">
        <v>462.17363461000002</v>
      </c>
      <c r="J147" s="128">
        <v>120.0740052</v>
      </c>
      <c r="K147" s="128">
        <v>345.17513915000001</v>
      </c>
      <c r="L147" s="128">
        <v>27124.826064230001</v>
      </c>
      <c r="M147" s="128">
        <v>5409.1973963299997</v>
      </c>
      <c r="N147" s="128"/>
      <c r="O147" s="128"/>
      <c r="P147" s="128"/>
      <c r="Q147" s="128"/>
      <c r="R147" s="128"/>
      <c r="S147" s="128"/>
      <c r="T147" s="128"/>
    </row>
    <row r="148" spans="1:20">
      <c r="A148" s="13">
        <v>44713</v>
      </c>
      <c r="B148" s="128">
        <v>28924.943049450001</v>
      </c>
      <c r="C148" s="128">
        <v>971.17867928999999</v>
      </c>
      <c r="D148" s="128">
        <v>57.031122869999997</v>
      </c>
      <c r="E148" s="128">
        <v>0</v>
      </c>
      <c r="F148" s="128">
        <v>30.491129600000001</v>
      </c>
      <c r="G148" s="128">
        <v>26.53999327</v>
      </c>
      <c r="H148" s="128">
        <v>914.14755642</v>
      </c>
      <c r="I148" s="128">
        <v>445.82533859</v>
      </c>
      <c r="J148" s="128">
        <v>129.35121649000001</v>
      </c>
      <c r="K148" s="128">
        <v>338.97100133999999</v>
      </c>
      <c r="L148" s="128">
        <v>27953.764370159999</v>
      </c>
      <c r="M148" s="128">
        <v>5404.3837919199996</v>
      </c>
      <c r="N148" s="128"/>
      <c r="O148" s="128"/>
      <c r="P148" s="128"/>
      <c r="Q148" s="128"/>
      <c r="R148" s="128"/>
      <c r="S148" s="128"/>
      <c r="T148" s="128"/>
    </row>
    <row r="149" spans="1:20">
      <c r="A149" s="13">
        <v>44743</v>
      </c>
      <c r="B149" s="128">
        <v>31988.681829659999</v>
      </c>
      <c r="C149" s="128">
        <v>1054.22831017</v>
      </c>
      <c r="D149" s="128">
        <v>31.379274639999998</v>
      </c>
      <c r="E149" s="128">
        <v>0</v>
      </c>
      <c r="F149" s="128">
        <v>4.8058535999999998</v>
      </c>
      <c r="G149" s="128">
        <v>26.573421039999999</v>
      </c>
      <c r="H149" s="128">
        <v>1022.84903553</v>
      </c>
      <c r="I149" s="128">
        <v>529.47894255000006</v>
      </c>
      <c r="J149" s="128">
        <v>119.46259714999999</v>
      </c>
      <c r="K149" s="128">
        <v>373.90749583000002</v>
      </c>
      <c r="L149" s="128">
        <v>30934.453519490002</v>
      </c>
      <c r="M149" s="128">
        <v>10392.03442749</v>
      </c>
      <c r="N149" s="128"/>
      <c r="O149" s="128"/>
      <c r="P149" s="128"/>
      <c r="Q149" s="128"/>
      <c r="R149" s="128"/>
      <c r="S149" s="128"/>
      <c r="T149" s="128"/>
    </row>
    <row r="150" spans="1:20">
      <c r="A150" s="13">
        <v>44774</v>
      </c>
      <c r="B150" s="128">
        <v>31412.04511653</v>
      </c>
      <c r="C150" s="128">
        <v>978.00528511000005</v>
      </c>
      <c r="D150" s="128">
        <v>30.266998220000001</v>
      </c>
      <c r="E150" s="128">
        <v>0</v>
      </c>
      <c r="F150" s="128">
        <v>4.7334971599999998</v>
      </c>
      <c r="G150" s="128">
        <v>25.533501059999999</v>
      </c>
      <c r="H150" s="128">
        <v>947.73828689000004</v>
      </c>
      <c r="I150" s="128">
        <v>462.73490591000001</v>
      </c>
      <c r="J150" s="128">
        <v>118.89867248</v>
      </c>
      <c r="K150" s="128">
        <v>366.10470850000002</v>
      </c>
      <c r="L150" s="128">
        <v>30434.039831419999</v>
      </c>
      <c r="M150" s="128">
        <v>8697.1429742599994</v>
      </c>
      <c r="N150" s="128"/>
      <c r="O150" s="128"/>
      <c r="P150" s="128"/>
      <c r="Q150" s="128"/>
      <c r="R150" s="128"/>
      <c r="S150" s="128"/>
      <c r="T150" s="128"/>
    </row>
    <row r="151" spans="1:20">
      <c r="A151" s="13">
        <v>44805</v>
      </c>
      <c r="B151" s="128">
        <v>31285.186559950002</v>
      </c>
      <c r="C151" s="128">
        <v>975.72460940999997</v>
      </c>
      <c r="D151" s="128">
        <v>30.238984599999998</v>
      </c>
      <c r="E151" s="128">
        <v>0</v>
      </c>
      <c r="F151" s="128">
        <v>4.6796171099999997</v>
      </c>
      <c r="G151" s="128">
        <v>25.55936749</v>
      </c>
      <c r="H151" s="128">
        <v>945.48562480999999</v>
      </c>
      <c r="I151" s="128">
        <v>442.38637190999998</v>
      </c>
      <c r="J151" s="128">
        <v>146.12622186999999</v>
      </c>
      <c r="K151" s="128">
        <v>356.97303103000002</v>
      </c>
      <c r="L151" s="128">
        <v>30309.461950540001</v>
      </c>
      <c r="M151" s="128">
        <v>8828.1639431200001</v>
      </c>
      <c r="N151" s="128"/>
      <c r="O151" s="128"/>
      <c r="P151" s="128"/>
      <c r="Q151" s="128"/>
      <c r="R151" s="128"/>
      <c r="S151" s="128"/>
      <c r="T151" s="128"/>
    </row>
    <row r="152" spans="1:20">
      <c r="A152" s="13">
        <v>44835</v>
      </c>
      <c r="B152" s="128">
        <v>30755.522983219998</v>
      </c>
      <c r="C152" s="128">
        <v>1018.56516241</v>
      </c>
      <c r="D152" s="128">
        <v>30.133947330000002</v>
      </c>
      <c r="E152" s="128">
        <v>0</v>
      </c>
      <c r="F152" s="128">
        <v>4.5287744500000002</v>
      </c>
      <c r="G152" s="128">
        <v>25.605172880000001</v>
      </c>
      <c r="H152" s="128">
        <v>988.43121508000002</v>
      </c>
      <c r="I152" s="128">
        <v>453.09367982999999</v>
      </c>
      <c r="J152" s="128">
        <v>173.58374033999999</v>
      </c>
      <c r="K152" s="128">
        <v>361.75379491000001</v>
      </c>
      <c r="L152" s="128">
        <v>29736.957820809999</v>
      </c>
      <c r="M152" s="128">
        <v>6664.22021382</v>
      </c>
      <c r="N152" s="128"/>
      <c r="O152" s="128"/>
      <c r="P152" s="128"/>
      <c r="Q152" s="128"/>
      <c r="R152" s="128"/>
      <c r="S152" s="128"/>
      <c r="T15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28"/>
  </cols>
  <sheetData>
    <row r="1" spans="1:28">
      <c r="A1" s="22" t="s">
        <v>132</v>
      </c>
      <c r="B1" s="14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30"/>
      <c r="U4" s="30"/>
      <c r="V4" s="30"/>
    </row>
    <row r="5" spans="1:28" ht="12.75" customHeight="1">
      <c r="A5" s="30" t="s">
        <v>237</v>
      </c>
      <c r="B5" s="30"/>
      <c r="C5" s="30"/>
      <c r="L5" s="30"/>
      <c r="U5" s="30"/>
      <c r="V5" s="30"/>
    </row>
    <row r="6" spans="1:28" s="35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7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6">
        <v>1</v>
      </c>
      <c r="B10" s="34">
        <v>2</v>
      </c>
      <c r="C10" s="36">
        <v>3</v>
      </c>
      <c r="D10" s="34">
        <v>4</v>
      </c>
      <c r="E10" s="36">
        <v>5</v>
      </c>
      <c r="F10" s="34">
        <v>6</v>
      </c>
      <c r="G10" s="36">
        <v>7</v>
      </c>
      <c r="H10" s="34">
        <v>8</v>
      </c>
      <c r="I10" s="36">
        <v>9</v>
      </c>
      <c r="J10" s="34">
        <v>10</v>
      </c>
      <c r="K10" s="36">
        <v>11</v>
      </c>
      <c r="L10" s="34">
        <v>12</v>
      </c>
      <c r="M10" s="36">
        <v>13</v>
      </c>
      <c r="N10" s="34">
        <v>14</v>
      </c>
      <c r="O10" s="36">
        <v>15</v>
      </c>
      <c r="P10" s="34">
        <v>16</v>
      </c>
      <c r="Q10" s="36">
        <v>17</v>
      </c>
      <c r="R10" s="34">
        <v>18</v>
      </c>
      <c r="S10" s="36">
        <v>19</v>
      </c>
      <c r="T10" s="34">
        <v>20</v>
      </c>
      <c r="U10" s="36">
        <v>21</v>
      </c>
      <c r="V10" s="34">
        <v>22</v>
      </c>
    </row>
    <row r="11" spans="1:28" hidden="1" outlineLevel="1">
      <c r="A11" s="13">
        <v>40544</v>
      </c>
      <c r="B11" s="128">
        <v>7570.5137823699997</v>
      </c>
      <c r="C11" s="128">
        <v>4309.7865320000001</v>
      </c>
      <c r="D11" s="128">
        <v>1429.32327588</v>
      </c>
      <c r="E11" s="128">
        <v>459.88328185</v>
      </c>
      <c r="F11" s="128">
        <v>527.27562490000003</v>
      </c>
      <c r="G11" s="128">
        <v>442.16436913000001</v>
      </c>
      <c r="H11" s="128">
        <v>2880.4632561200001</v>
      </c>
      <c r="I11" s="128">
        <v>82.114243169999995</v>
      </c>
      <c r="J11" s="128">
        <v>651.28010573999995</v>
      </c>
      <c r="K11" s="128">
        <v>2147.0689072099999</v>
      </c>
      <c r="L11" s="128">
        <v>3046.7700888099998</v>
      </c>
      <c r="M11" s="128">
        <v>247.19582603000001</v>
      </c>
      <c r="N11" s="128">
        <v>2.1295436400000001</v>
      </c>
      <c r="O11" s="128">
        <v>19.680848770000001</v>
      </c>
      <c r="P11" s="128">
        <v>225.38543361999999</v>
      </c>
      <c r="Q11" s="128">
        <v>2799.57426278</v>
      </c>
      <c r="R11" s="128">
        <v>11.5766118</v>
      </c>
      <c r="S11" s="128">
        <v>121.32073750000001</v>
      </c>
      <c r="T11" s="128">
        <v>2666.6769134800002</v>
      </c>
      <c r="U11" s="128">
        <v>213.95716156</v>
      </c>
      <c r="V11" s="128">
        <v>3808.7762696099999</v>
      </c>
      <c r="W11" s="128"/>
      <c r="X11" s="128"/>
      <c r="Y11" s="128"/>
      <c r="Z11" s="128"/>
      <c r="AA11" s="128"/>
      <c r="AB11" s="128"/>
    </row>
    <row r="12" spans="1:28" hidden="1" outlineLevel="1">
      <c r="A12" s="13">
        <v>40575</v>
      </c>
      <c r="B12" s="128">
        <v>7513.4336410100004</v>
      </c>
      <c r="C12" s="128">
        <v>4299.8755543300003</v>
      </c>
      <c r="D12" s="128">
        <v>1443.2355348200001</v>
      </c>
      <c r="E12" s="128">
        <v>477.05456246</v>
      </c>
      <c r="F12" s="128">
        <v>530.92912849000004</v>
      </c>
      <c r="G12" s="128">
        <v>435.25184387000002</v>
      </c>
      <c r="H12" s="128">
        <v>2856.64001951</v>
      </c>
      <c r="I12" s="128">
        <v>80.14037682</v>
      </c>
      <c r="J12" s="128">
        <v>616.94311571000003</v>
      </c>
      <c r="K12" s="128">
        <v>2159.5565269799999</v>
      </c>
      <c r="L12" s="128">
        <v>3005.0325510799998</v>
      </c>
      <c r="M12" s="128">
        <v>254.33247696999999</v>
      </c>
      <c r="N12" s="128">
        <v>2.2258694999999999</v>
      </c>
      <c r="O12" s="128">
        <v>18.726355519999998</v>
      </c>
      <c r="P12" s="128">
        <v>233.38025195</v>
      </c>
      <c r="Q12" s="128">
        <v>2750.7000741100001</v>
      </c>
      <c r="R12" s="128">
        <v>13.67364079</v>
      </c>
      <c r="S12" s="128">
        <v>106.82742723</v>
      </c>
      <c r="T12" s="128">
        <v>2630.1990060899998</v>
      </c>
      <c r="U12" s="128">
        <v>208.52553560000001</v>
      </c>
      <c r="V12" s="128">
        <v>3825.6812003700002</v>
      </c>
      <c r="W12" s="128"/>
      <c r="X12" s="128"/>
      <c r="Y12" s="128"/>
      <c r="Z12" s="128"/>
      <c r="AA12" s="128"/>
      <c r="AB12" s="128"/>
    </row>
    <row r="13" spans="1:28" hidden="1" outlineLevel="1">
      <c r="A13" s="13">
        <v>40603</v>
      </c>
      <c r="B13" s="128">
        <v>7455.8027253800001</v>
      </c>
      <c r="C13" s="128">
        <v>4238.8629731000001</v>
      </c>
      <c r="D13" s="128">
        <v>1480.8570657</v>
      </c>
      <c r="E13" s="128">
        <v>487.34663598999998</v>
      </c>
      <c r="F13" s="128">
        <v>552.86239477000004</v>
      </c>
      <c r="G13" s="128">
        <v>440.64803494</v>
      </c>
      <c r="H13" s="128">
        <v>2758.0059074000001</v>
      </c>
      <c r="I13" s="128">
        <v>80.383343609999997</v>
      </c>
      <c r="J13" s="128">
        <v>598.43168257000002</v>
      </c>
      <c r="K13" s="128">
        <v>2079.1908812199999</v>
      </c>
      <c r="L13" s="128">
        <v>3011.6022402499998</v>
      </c>
      <c r="M13" s="128">
        <v>254.46356982</v>
      </c>
      <c r="N13" s="128">
        <v>2.8599572599999998</v>
      </c>
      <c r="O13" s="128">
        <v>19.280652620000001</v>
      </c>
      <c r="P13" s="128">
        <v>232.32295994</v>
      </c>
      <c r="Q13" s="128">
        <v>2757.1386704299998</v>
      </c>
      <c r="R13" s="128">
        <v>11.326554339999999</v>
      </c>
      <c r="S13" s="128">
        <v>121.89259685</v>
      </c>
      <c r="T13" s="128">
        <v>2623.9195192400002</v>
      </c>
      <c r="U13" s="128">
        <v>205.33751203</v>
      </c>
      <c r="V13" s="128">
        <v>3791.7669299700001</v>
      </c>
      <c r="W13" s="128"/>
      <c r="X13" s="128"/>
      <c r="Y13" s="128"/>
      <c r="Z13" s="128"/>
      <c r="AA13" s="128"/>
      <c r="AB13" s="128"/>
    </row>
    <row r="14" spans="1:28" hidden="1" outlineLevel="1">
      <c r="A14" s="13">
        <v>40634</v>
      </c>
      <c r="B14" s="128">
        <v>7453.8516379599996</v>
      </c>
      <c r="C14" s="128">
        <v>4479.3999030599998</v>
      </c>
      <c r="D14" s="128">
        <v>1551.8821141000001</v>
      </c>
      <c r="E14" s="128">
        <v>514.78988844000003</v>
      </c>
      <c r="F14" s="128">
        <v>573.97434356999997</v>
      </c>
      <c r="G14" s="128">
        <v>463.11788209000002</v>
      </c>
      <c r="H14" s="128">
        <v>2927.51778896</v>
      </c>
      <c r="I14" s="128">
        <v>79.734565610000004</v>
      </c>
      <c r="J14" s="128">
        <v>602.77911705999998</v>
      </c>
      <c r="K14" s="128">
        <v>2245.00410629</v>
      </c>
      <c r="L14" s="128">
        <v>2761.5735854300001</v>
      </c>
      <c r="M14" s="128">
        <v>237.5211224</v>
      </c>
      <c r="N14" s="128">
        <v>2.7091977599999999</v>
      </c>
      <c r="O14" s="128">
        <v>19.83201536</v>
      </c>
      <c r="P14" s="128">
        <v>214.97990927999999</v>
      </c>
      <c r="Q14" s="128">
        <v>2524.0524630300001</v>
      </c>
      <c r="R14" s="128">
        <v>11.866677709999999</v>
      </c>
      <c r="S14" s="128">
        <v>168.39817409</v>
      </c>
      <c r="T14" s="128">
        <v>2343.78761123</v>
      </c>
      <c r="U14" s="128">
        <v>212.87814947000001</v>
      </c>
      <c r="V14" s="128">
        <v>3751.8330272600001</v>
      </c>
      <c r="W14" s="128"/>
      <c r="X14" s="128"/>
      <c r="Y14" s="128"/>
      <c r="Z14" s="128"/>
      <c r="AA14" s="128"/>
      <c r="AB14" s="128"/>
    </row>
    <row r="15" spans="1:28" hidden="1" outlineLevel="1">
      <c r="A15" s="13">
        <v>40664</v>
      </c>
      <c r="B15" s="128">
        <v>7434.1071466499998</v>
      </c>
      <c r="C15" s="128">
        <v>4468.6549564500001</v>
      </c>
      <c r="D15" s="128">
        <v>1597.8315489900001</v>
      </c>
      <c r="E15" s="128">
        <v>537.88585327999999</v>
      </c>
      <c r="F15" s="128">
        <v>588.48555127999998</v>
      </c>
      <c r="G15" s="128">
        <v>471.46014443000001</v>
      </c>
      <c r="H15" s="128">
        <v>2870.82340746</v>
      </c>
      <c r="I15" s="128">
        <v>76.646937919999999</v>
      </c>
      <c r="J15" s="128">
        <v>584.27660472000002</v>
      </c>
      <c r="K15" s="128">
        <v>2209.8998648199999</v>
      </c>
      <c r="L15" s="128">
        <v>2743.14607583</v>
      </c>
      <c r="M15" s="128">
        <v>267.71012512999999</v>
      </c>
      <c r="N15" s="128">
        <v>3.8448002699999999</v>
      </c>
      <c r="O15" s="128">
        <v>20.486251960000001</v>
      </c>
      <c r="P15" s="128">
        <v>243.37907290000001</v>
      </c>
      <c r="Q15" s="128">
        <v>2475.4359506999999</v>
      </c>
      <c r="R15" s="128">
        <v>11.90617495</v>
      </c>
      <c r="S15" s="128">
        <v>153.43696392000001</v>
      </c>
      <c r="T15" s="128">
        <v>2310.0928118299998</v>
      </c>
      <c r="U15" s="128">
        <v>222.30611436999999</v>
      </c>
      <c r="V15" s="128">
        <v>3731.3850674199998</v>
      </c>
      <c r="W15" s="128"/>
      <c r="X15" s="128"/>
      <c r="Y15" s="128"/>
      <c r="Z15" s="128"/>
      <c r="AA15" s="128"/>
      <c r="AB15" s="128"/>
    </row>
    <row r="16" spans="1:28" hidden="1" outlineLevel="1">
      <c r="A16" s="13">
        <v>40695</v>
      </c>
      <c r="B16" s="128">
        <v>7433.2935847500003</v>
      </c>
      <c r="C16" s="128">
        <v>4487.1434286000003</v>
      </c>
      <c r="D16" s="128">
        <v>1660.3303424200001</v>
      </c>
      <c r="E16" s="128">
        <v>564.73498616999996</v>
      </c>
      <c r="F16" s="128">
        <v>608.61920951000002</v>
      </c>
      <c r="G16" s="128">
        <v>486.97614673999999</v>
      </c>
      <c r="H16" s="128">
        <v>2826.81308618</v>
      </c>
      <c r="I16" s="128">
        <v>77.657976439999999</v>
      </c>
      <c r="J16" s="128">
        <v>574.29999335000002</v>
      </c>
      <c r="K16" s="128">
        <v>2174.8551163900001</v>
      </c>
      <c r="L16" s="128">
        <v>2714.5631081299998</v>
      </c>
      <c r="M16" s="128">
        <v>273.50863692000001</v>
      </c>
      <c r="N16" s="128">
        <v>5.3272093500000004</v>
      </c>
      <c r="O16" s="128">
        <v>24.139188669999999</v>
      </c>
      <c r="P16" s="128">
        <v>244.0422389</v>
      </c>
      <c r="Q16" s="128">
        <v>2441.05447121</v>
      </c>
      <c r="R16" s="128">
        <v>12.01951448</v>
      </c>
      <c r="S16" s="128">
        <v>120.42074409999999</v>
      </c>
      <c r="T16" s="128">
        <v>2308.6142126300001</v>
      </c>
      <c r="U16" s="128">
        <v>231.58704802</v>
      </c>
      <c r="V16" s="128">
        <v>3703.2246205000001</v>
      </c>
      <c r="W16" s="128"/>
      <c r="X16" s="128"/>
      <c r="Y16" s="128"/>
      <c r="Z16" s="128"/>
      <c r="AA16" s="128"/>
      <c r="AB16" s="128"/>
    </row>
    <row r="17" spans="1:28" hidden="1" outlineLevel="1">
      <c r="A17" s="13">
        <v>40725</v>
      </c>
      <c r="B17" s="128">
        <v>7406.23624363</v>
      </c>
      <c r="C17" s="128">
        <v>4267.4642776800001</v>
      </c>
      <c r="D17" s="128">
        <v>1690.3375487000001</v>
      </c>
      <c r="E17" s="128">
        <v>579.58794408999995</v>
      </c>
      <c r="F17" s="128">
        <v>631.47116358999995</v>
      </c>
      <c r="G17" s="128">
        <v>479.27844102</v>
      </c>
      <c r="H17" s="128">
        <v>2577.1267289799998</v>
      </c>
      <c r="I17" s="128">
        <v>76.827987739999998</v>
      </c>
      <c r="J17" s="128">
        <v>560.23793569999998</v>
      </c>
      <c r="K17" s="128">
        <v>1940.06080554</v>
      </c>
      <c r="L17" s="128">
        <v>2899.4943785800001</v>
      </c>
      <c r="M17" s="128">
        <v>316.08601340000001</v>
      </c>
      <c r="N17" s="128">
        <v>10.364989850000001</v>
      </c>
      <c r="O17" s="128">
        <v>47.913902649999997</v>
      </c>
      <c r="P17" s="128">
        <v>257.80712089999997</v>
      </c>
      <c r="Q17" s="128">
        <v>2583.4083651800001</v>
      </c>
      <c r="R17" s="128">
        <v>12.667359660000001</v>
      </c>
      <c r="S17" s="128">
        <v>116.45998201</v>
      </c>
      <c r="T17" s="128">
        <v>2454.2810235100001</v>
      </c>
      <c r="U17" s="128">
        <v>239.27758736999999</v>
      </c>
      <c r="V17" s="128">
        <v>3697.9687459199999</v>
      </c>
      <c r="W17" s="128"/>
      <c r="X17" s="128"/>
      <c r="Y17" s="128"/>
      <c r="Z17" s="128"/>
      <c r="AA17" s="128"/>
      <c r="AB17" s="128"/>
    </row>
    <row r="18" spans="1:28" hidden="1" outlineLevel="1">
      <c r="A18" s="13">
        <v>40756</v>
      </c>
      <c r="B18" s="128">
        <v>7391.20549407</v>
      </c>
      <c r="C18" s="128">
        <v>4284.5545884599996</v>
      </c>
      <c r="D18" s="128">
        <v>1774.16977051</v>
      </c>
      <c r="E18" s="128">
        <v>628.20143217999998</v>
      </c>
      <c r="F18" s="128">
        <v>652.93364766000002</v>
      </c>
      <c r="G18" s="128">
        <v>493.03469066999997</v>
      </c>
      <c r="H18" s="128">
        <v>2510.3848179500001</v>
      </c>
      <c r="I18" s="128">
        <v>74.156904929999996</v>
      </c>
      <c r="J18" s="128">
        <v>560.99037221000003</v>
      </c>
      <c r="K18" s="128">
        <v>1875.2375408099999</v>
      </c>
      <c r="L18" s="128">
        <v>2862.6712345599999</v>
      </c>
      <c r="M18" s="128">
        <v>331.27740648999998</v>
      </c>
      <c r="N18" s="128">
        <v>10.181492009999999</v>
      </c>
      <c r="O18" s="128">
        <v>53.264065840000001</v>
      </c>
      <c r="P18" s="128">
        <v>267.83184863999998</v>
      </c>
      <c r="Q18" s="128">
        <v>2531.3938280699999</v>
      </c>
      <c r="R18" s="128">
        <v>13.04198783</v>
      </c>
      <c r="S18" s="128">
        <v>111.47889600000001</v>
      </c>
      <c r="T18" s="128">
        <v>2406.8729442399999</v>
      </c>
      <c r="U18" s="128">
        <v>243.97967105000001</v>
      </c>
      <c r="V18" s="128">
        <v>3537.8855573400001</v>
      </c>
      <c r="W18" s="128"/>
      <c r="X18" s="128"/>
      <c r="Y18" s="128"/>
      <c r="Z18" s="128"/>
      <c r="AA18" s="128"/>
      <c r="AB18" s="128"/>
    </row>
    <row r="19" spans="1:28" hidden="1" outlineLevel="1">
      <c r="A19" s="13">
        <v>40787</v>
      </c>
      <c r="B19" s="128">
        <v>7316.72835304</v>
      </c>
      <c r="C19" s="128">
        <v>4263.7240886999998</v>
      </c>
      <c r="D19" s="128">
        <v>1835.3606088900001</v>
      </c>
      <c r="E19" s="128">
        <v>652.18485272999999</v>
      </c>
      <c r="F19" s="128">
        <v>674.43447359000004</v>
      </c>
      <c r="G19" s="128">
        <v>508.74128257000001</v>
      </c>
      <c r="H19" s="128">
        <v>2428.3634798100002</v>
      </c>
      <c r="I19" s="128">
        <v>65.70934398</v>
      </c>
      <c r="J19" s="128">
        <v>498.37698</v>
      </c>
      <c r="K19" s="128">
        <v>1864.2771558300001</v>
      </c>
      <c r="L19" s="128">
        <v>2811.86862152</v>
      </c>
      <c r="M19" s="128">
        <v>358.37207824000001</v>
      </c>
      <c r="N19" s="128">
        <v>8.0072685799999999</v>
      </c>
      <c r="O19" s="128">
        <v>55.903204950000003</v>
      </c>
      <c r="P19" s="128">
        <v>294.46160471000002</v>
      </c>
      <c r="Q19" s="128">
        <v>2453.49654328</v>
      </c>
      <c r="R19" s="128">
        <v>16.606911019999998</v>
      </c>
      <c r="S19" s="128">
        <v>101.04698565</v>
      </c>
      <c r="T19" s="128">
        <v>2335.84264661</v>
      </c>
      <c r="U19" s="128">
        <v>241.13564281999999</v>
      </c>
      <c r="V19" s="128">
        <v>3626.62477205</v>
      </c>
      <c r="W19" s="128"/>
      <c r="X19" s="128"/>
      <c r="Y19" s="128"/>
      <c r="Z19" s="128"/>
      <c r="AA19" s="128"/>
      <c r="AB19" s="128"/>
    </row>
    <row r="20" spans="1:28" hidden="1" outlineLevel="1">
      <c r="A20" s="13">
        <v>40817</v>
      </c>
      <c r="B20" s="128">
        <v>8087.6445202699997</v>
      </c>
      <c r="C20" s="128">
        <v>5049.7759993999998</v>
      </c>
      <c r="D20" s="128">
        <v>2661.79905297</v>
      </c>
      <c r="E20" s="128">
        <v>794.32600833000004</v>
      </c>
      <c r="F20" s="128">
        <v>1111.0183294200001</v>
      </c>
      <c r="G20" s="128">
        <v>756.45471522000003</v>
      </c>
      <c r="H20" s="128">
        <v>2387.9769464300002</v>
      </c>
      <c r="I20" s="128">
        <v>65.741822130000003</v>
      </c>
      <c r="J20" s="128">
        <v>470.04805648000001</v>
      </c>
      <c r="K20" s="128">
        <v>1852.18706782</v>
      </c>
      <c r="L20" s="128">
        <v>2788.6333386000001</v>
      </c>
      <c r="M20" s="128">
        <v>380.69703227000002</v>
      </c>
      <c r="N20" s="128">
        <v>8.1412642900000005</v>
      </c>
      <c r="O20" s="128">
        <v>62.146793299999999</v>
      </c>
      <c r="P20" s="128">
        <v>310.40897467999997</v>
      </c>
      <c r="Q20" s="128">
        <v>2407.9363063300002</v>
      </c>
      <c r="R20" s="128">
        <v>15.941247880000001</v>
      </c>
      <c r="S20" s="128">
        <v>100.03528281</v>
      </c>
      <c r="T20" s="128">
        <v>2291.9597756399999</v>
      </c>
      <c r="U20" s="128">
        <v>249.23518227</v>
      </c>
      <c r="V20" s="128">
        <v>3553.5858572900001</v>
      </c>
      <c r="W20" s="128"/>
      <c r="X20" s="128"/>
      <c r="Y20" s="128"/>
      <c r="Z20" s="128"/>
      <c r="AA20" s="128"/>
      <c r="AB20" s="128"/>
    </row>
    <row r="21" spans="1:28" hidden="1" outlineLevel="1">
      <c r="A21" s="13">
        <v>40848</v>
      </c>
      <c r="B21" s="128">
        <v>7948.3885586099996</v>
      </c>
      <c r="C21" s="128">
        <v>4980.0331853999996</v>
      </c>
      <c r="D21" s="128">
        <v>2715.54907357</v>
      </c>
      <c r="E21" s="128">
        <v>793.39492474999997</v>
      </c>
      <c r="F21" s="128">
        <v>1139.1451459499999</v>
      </c>
      <c r="G21" s="128">
        <v>783.00900287000002</v>
      </c>
      <c r="H21" s="128">
        <v>2264.4841118300001</v>
      </c>
      <c r="I21" s="128">
        <v>66.51069631</v>
      </c>
      <c r="J21" s="128">
        <v>476.20202415</v>
      </c>
      <c r="K21" s="128">
        <v>1721.7713913699999</v>
      </c>
      <c r="L21" s="128">
        <v>2714.4571768999999</v>
      </c>
      <c r="M21" s="128">
        <v>382.76401507999998</v>
      </c>
      <c r="N21" s="128">
        <v>2.8703971199999998</v>
      </c>
      <c r="O21" s="128">
        <v>54.774638629999998</v>
      </c>
      <c r="P21" s="128">
        <v>325.11897933</v>
      </c>
      <c r="Q21" s="128">
        <v>2331.6931618200001</v>
      </c>
      <c r="R21" s="128">
        <v>32.373745849999999</v>
      </c>
      <c r="S21" s="128">
        <v>80.211580130000002</v>
      </c>
      <c r="T21" s="128">
        <v>2219.10783584</v>
      </c>
      <c r="U21" s="128">
        <v>253.89819631</v>
      </c>
      <c r="V21" s="128">
        <v>3454.0387122100001</v>
      </c>
      <c r="W21" s="128"/>
      <c r="X21" s="128"/>
      <c r="Y21" s="128"/>
      <c r="Z21" s="128"/>
      <c r="AA21" s="128"/>
      <c r="AB21" s="128"/>
    </row>
    <row r="22" spans="1:28" hidden="1" outlineLevel="1">
      <c r="A22" s="13">
        <v>40878</v>
      </c>
      <c r="B22" s="128">
        <v>7951.7120561700003</v>
      </c>
      <c r="C22" s="128">
        <v>5235.0397603199999</v>
      </c>
      <c r="D22" s="128">
        <v>2797.9702242899998</v>
      </c>
      <c r="E22" s="128">
        <v>791.77184461000002</v>
      </c>
      <c r="F22" s="128">
        <v>1176.2282899100001</v>
      </c>
      <c r="G22" s="128">
        <v>829.97008976999996</v>
      </c>
      <c r="H22" s="128">
        <v>2437.0695360300001</v>
      </c>
      <c r="I22" s="128">
        <v>69.820533960000006</v>
      </c>
      <c r="J22" s="128">
        <v>488.71730798999999</v>
      </c>
      <c r="K22" s="128">
        <v>1878.5316940800001</v>
      </c>
      <c r="L22" s="128">
        <v>2465.35706248</v>
      </c>
      <c r="M22" s="128">
        <v>332.89689092999998</v>
      </c>
      <c r="N22" s="128">
        <v>2.83761105</v>
      </c>
      <c r="O22" s="128">
        <v>34.479337999999998</v>
      </c>
      <c r="P22" s="128">
        <v>295.57994187999998</v>
      </c>
      <c r="Q22" s="128">
        <v>2132.4601715499998</v>
      </c>
      <c r="R22" s="128">
        <v>31.497775000000001</v>
      </c>
      <c r="S22" s="128">
        <v>74.077407269999995</v>
      </c>
      <c r="T22" s="128">
        <v>2026.8849892799999</v>
      </c>
      <c r="U22" s="128">
        <v>251.31523336999999</v>
      </c>
      <c r="V22" s="128">
        <v>3560.29968874</v>
      </c>
      <c r="W22" s="128"/>
      <c r="X22" s="128"/>
      <c r="Y22" s="128"/>
      <c r="Z22" s="128"/>
      <c r="AA22" s="128"/>
      <c r="AB22" s="128"/>
    </row>
    <row r="23" spans="1:28" hidden="1" outlineLevel="1">
      <c r="A23" s="13">
        <v>40909</v>
      </c>
      <c r="B23" s="128">
        <v>7881.7191223399996</v>
      </c>
      <c r="C23" s="128">
        <v>5212.8384548699996</v>
      </c>
      <c r="D23" s="128">
        <v>2823.4043941700002</v>
      </c>
      <c r="E23" s="128">
        <v>795.23752263999995</v>
      </c>
      <c r="F23" s="128">
        <v>1190.30529742</v>
      </c>
      <c r="G23" s="128">
        <v>837.86157410999999</v>
      </c>
      <c r="H23" s="128">
        <v>2389.4340606999999</v>
      </c>
      <c r="I23" s="128">
        <v>69.827159320000007</v>
      </c>
      <c r="J23" s="128">
        <v>485.43946009000001</v>
      </c>
      <c r="K23" s="128">
        <v>1834.1674412899999</v>
      </c>
      <c r="L23" s="128">
        <v>2422.7827577100002</v>
      </c>
      <c r="M23" s="128">
        <v>334.55045501000001</v>
      </c>
      <c r="N23" s="128">
        <v>2.86671722</v>
      </c>
      <c r="O23" s="128">
        <v>33.251323499999998</v>
      </c>
      <c r="P23" s="128">
        <v>298.43241429</v>
      </c>
      <c r="Q23" s="128">
        <v>2088.2323027000002</v>
      </c>
      <c r="R23" s="128">
        <v>27.226346710000001</v>
      </c>
      <c r="S23" s="128">
        <v>70.195091020000007</v>
      </c>
      <c r="T23" s="128">
        <v>1990.81086497</v>
      </c>
      <c r="U23" s="128">
        <v>246.09790975999999</v>
      </c>
      <c r="V23" s="128">
        <v>3488.2822460699999</v>
      </c>
      <c r="W23" s="128"/>
      <c r="X23" s="128"/>
      <c r="Y23" s="128"/>
      <c r="Z23" s="128"/>
      <c r="AA23" s="128"/>
      <c r="AB23" s="128"/>
    </row>
    <row r="24" spans="1:28" hidden="1" outlineLevel="1">
      <c r="A24" s="13">
        <v>40940</v>
      </c>
      <c r="B24" s="128">
        <v>7750.1361381099996</v>
      </c>
      <c r="C24" s="128">
        <v>5229.2978131399996</v>
      </c>
      <c r="D24" s="128">
        <v>2872.7992218999998</v>
      </c>
      <c r="E24" s="128">
        <v>791.22830021000004</v>
      </c>
      <c r="F24" s="128">
        <v>1225.3940567699999</v>
      </c>
      <c r="G24" s="128">
        <v>856.17686491999996</v>
      </c>
      <c r="H24" s="128">
        <v>2356.4985912400002</v>
      </c>
      <c r="I24" s="128">
        <v>73.114877320000005</v>
      </c>
      <c r="J24" s="128">
        <v>434.46787096000003</v>
      </c>
      <c r="K24" s="128">
        <v>1848.91584296</v>
      </c>
      <c r="L24" s="128">
        <v>2275.08914701</v>
      </c>
      <c r="M24" s="128">
        <v>315.74710078999999</v>
      </c>
      <c r="N24" s="128">
        <v>3.6058171799999998</v>
      </c>
      <c r="O24" s="128">
        <v>25.140650010000002</v>
      </c>
      <c r="P24" s="128">
        <v>287.00063360000001</v>
      </c>
      <c r="Q24" s="128">
        <v>1959.3420462199999</v>
      </c>
      <c r="R24" s="128">
        <v>29.209748869999999</v>
      </c>
      <c r="S24" s="128">
        <v>65.635854589999994</v>
      </c>
      <c r="T24" s="128">
        <v>1864.49644276</v>
      </c>
      <c r="U24" s="128">
        <v>245.74917796</v>
      </c>
      <c r="V24" s="128">
        <v>3094.4448397299998</v>
      </c>
      <c r="W24" s="128"/>
      <c r="X24" s="128"/>
      <c r="Y24" s="128"/>
      <c r="Z24" s="128"/>
      <c r="AA24" s="128"/>
      <c r="AB24" s="128"/>
    </row>
    <row r="25" spans="1:28" hidden="1" outlineLevel="1">
      <c r="A25" s="13">
        <v>40969</v>
      </c>
      <c r="B25" s="128">
        <v>7658.37531382</v>
      </c>
      <c r="C25" s="128">
        <v>5178.0723465399997</v>
      </c>
      <c r="D25" s="128">
        <v>2911.7998404099999</v>
      </c>
      <c r="E25" s="128">
        <v>791.19391773999996</v>
      </c>
      <c r="F25" s="128">
        <v>1251.6826720700001</v>
      </c>
      <c r="G25" s="128">
        <v>868.92325059999996</v>
      </c>
      <c r="H25" s="128">
        <v>2266.2725061299998</v>
      </c>
      <c r="I25" s="128">
        <v>60.30518438</v>
      </c>
      <c r="J25" s="128">
        <v>415.91176350000001</v>
      </c>
      <c r="K25" s="128">
        <v>1790.0555582500001</v>
      </c>
      <c r="L25" s="128">
        <v>2227.7220782899999</v>
      </c>
      <c r="M25" s="128">
        <v>327.67997936</v>
      </c>
      <c r="N25" s="128">
        <v>3.84438119</v>
      </c>
      <c r="O25" s="128">
        <v>31.775260670000002</v>
      </c>
      <c r="P25" s="128">
        <v>292.0603375</v>
      </c>
      <c r="Q25" s="128">
        <v>1900.0420989300001</v>
      </c>
      <c r="R25" s="128">
        <v>34.752878070000001</v>
      </c>
      <c r="S25" s="128">
        <v>65.023257830000006</v>
      </c>
      <c r="T25" s="128">
        <v>1800.26596303</v>
      </c>
      <c r="U25" s="128">
        <v>252.58088899000001</v>
      </c>
      <c r="V25" s="128">
        <v>3414.6410752299998</v>
      </c>
      <c r="W25" s="128"/>
      <c r="X25" s="128"/>
      <c r="Y25" s="128"/>
      <c r="Z25" s="128"/>
      <c r="AA25" s="128"/>
      <c r="AB25" s="128"/>
    </row>
    <row r="26" spans="1:28" hidden="1" outlineLevel="1">
      <c r="A26" s="13">
        <v>41000</v>
      </c>
      <c r="B26" s="128">
        <v>7723.4625201199997</v>
      </c>
      <c r="C26" s="128">
        <v>5288.6907208499997</v>
      </c>
      <c r="D26" s="128">
        <v>2997.85385907</v>
      </c>
      <c r="E26" s="128">
        <v>779.68414193000001</v>
      </c>
      <c r="F26" s="128">
        <v>1318.29267304</v>
      </c>
      <c r="G26" s="128">
        <v>899.87704410000003</v>
      </c>
      <c r="H26" s="128">
        <v>2290.8368617800002</v>
      </c>
      <c r="I26" s="128">
        <v>64.785919809999996</v>
      </c>
      <c r="J26" s="128">
        <v>427.37411021999998</v>
      </c>
      <c r="K26" s="128">
        <v>1798.67683175</v>
      </c>
      <c r="L26" s="128">
        <v>2194.9644026199999</v>
      </c>
      <c r="M26" s="128">
        <v>319.04822636</v>
      </c>
      <c r="N26" s="128">
        <v>3.81838085</v>
      </c>
      <c r="O26" s="128">
        <v>21.804693440000001</v>
      </c>
      <c r="P26" s="128">
        <v>293.42515207000002</v>
      </c>
      <c r="Q26" s="128">
        <v>1875.9161762599999</v>
      </c>
      <c r="R26" s="128">
        <v>31.900454549999999</v>
      </c>
      <c r="S26" s="128">
        <v>60.937759589999999</v>
      </c>
      <c r="T26" s="128">
        <v>1783.0779621199999</v>
      </c>
      <c r="U26" s="128">
        <v>239.80739664999999</v>
      </c>
      <c r="V26" s="128">
        <v>3568.2169937799999</v>
      </c>
      <c r="W26" s="128"/>
      <c r="X26" s="128"/>
      <c r="Y26" s="128"/>
      <c r="Z26" s="128"/>
      <c r="AA26" s="128"/>
      <c r="AB26" s="128"/>
    </row>
    <row r="27" spans="1:28" hidden="1" outlineLevel="1">
      <c r="A27" s="13">
        <v>41030</v>
      </c>
      <c r="B27" s="128">
        <v>7474.7421413000002</v>
      </c>
      <c r="C27" s="128">
        <v>5188.4899945500001</v>
      </c>
      <c r="D27" s="128">
        <v>3080.3007759500001</v>
      </c>
      <c r="E27" s="128">
        <v>696.43767651999997</v>
      </c>
      <c r="F27" s="128">
        <v>1470.99064094</v>
      </c>
      <c r="G27" s="128">
        <v>912.87245848999999</v>
      </c>
      <c r="H27" s="128">
        <v>2108.1892186</v>
      </c>
      <c r="I27" s="128">
        <v>65.717748819999997</v>
      </c>
      <c r="J27" s="128">
        <v>425.40273846000002</v>
      </c>
      <c r="K27" s="128">
        <v>1617.0687313200001</v>
      </c>
      <c r="L27" s="128">
        <v>2026.51973765</v>
      </c>
      <c r="M27" s="128">
        <v>327.34245458999999</v>
      </c>
      <c r="N27" s="128">
        <v>3.8450832899999998</v>
      </c>
      <c r="O27" s="128">
        <v>21.854485310000001</v>
      </c>
      <c r="P27" s="128">
        <v>301.64288599000002</v>
      </c>
      <c r="Q27" s="128">
        <v>1699.17728306</v>
      </c>
      <c r="R27" s="128">
        <v>32.160259269999997</v>
      </c>
      <c r="S27" s="128">
        <v>58.078000369999998</v>
      </c>
      <c r="T27" s="128">
        <v>1608.93902342</v>
      </c>
      <c r="U27" s="128">
        <v>259.73240909999998</v>
      </c>
      <c r="V27" s="128">
        <v>3159.4226935800002</v>
      </c>
      <c r="W27" s="128"/>
      <c r="X27" s="128"/>
      <c r="Y27" s="128"/>
      <c r="Z27" s="128"/>
      <c r="AA27" s="128"/>
      <c r="AB27" s="128"/>
    </row>
    <row r="28" spans="1:28" hidden="1" outlineLevel="1">
      <c r="A28" s="13">
        <v>41061</v>
      </c>
      <c r="B28" s="128">
        <v>7421.4226697399999</v>
      </c>
      <c r="C28" s="128">
        <v>5181.3517859100002</v>
      </c>
      <c r="D28" s="128">
        <v>3128.68280774</v>
      </c>
      <c r="E28" s="128">
        <v>693.32705381999995</v>
      </c>
      <c r="F28" s="128">
        <v>1506.54012648</v>
      </c>
      <c r="G28" s="128">
        <v>928.81562743999996</v>
      </c>
      <c r="H28" s="128">
        <v>2052.6689781700002</v>
      </c>
      <c r="I28" s="128">
        <v>60.383044009999999</v>
      </c>
      <c r="J28" s="128">
        <v>419.69764393000003</v>
      </c>
      <c r="K28" s="128">
        <v>1572.58829023</v>
      </c>
      <c r="L28" s="128">
        <v>1974.30898912</v>
      </c>
      <c r="M28" s="128">
        <v>326.96215024999998</v>
      </c>
      <c r="N28" s="128">
        <v>3.6750282699999999</v>
      </c>
      <c r="O28" s="128">
        <v>22.10825088</v>
      </c>
      <c r="P28" s="128">
        <v>301.17887109999998</v>
      </c>
      <c r="Q28" s="128">
        <v>1647.3468388700001</v>
      </c>
      <c r="R28" s="128">
        <v>21.26364542</v>
      </c>
      <c r="S28" s="128">
        <v>56.556309689999999</v>
      </c>
      <c r="T28" s="128">
        <v>1569.5268837599999</v>
      </c>
      <c r="U28" s="128">
        <v>265.76189470999998</v>
      </c>
      <c r="V28" s="128">
        <v>3077.9580198799999</v>
      </c>
      <c r="W28" s="128"/>
      <c r="X28" s="128"/>
      <c r="Y28" s="128"/>
      <c r="Z28" s="128"/>
      <c r="AA28" s="128"/>
      <c r="AB28" s="128"/>
    </row>
    <row r="29" spans="1:28" hidden="1" outlineLevel="1">
      <c r="A29" s="13">
        <v>41091</v>
      </c>
      <c r="B29" s="128">
        <v>7444.4191244000003</v>
      </c>
      <c r="C29" s="128">
        <v>5226.16839893</v>
      </c>
      <c r="D29" s="128">
        <v>3224.2824660000001</v>
      </c>
      <c r="E29" s="128">
        <v>698.24238074000004</v>
      </c>
      <c r="F29" s="128">
        <v>1562.0409737499999</v>
      </c>
      <c r="G29" s="128">
        <v>963.99911151000003</v>
      </c>
      <c r="H29" s="128">
        <v>2001.8859329300001</v>
      </c>
      <c r="I29" s="128">
        <v>60.605825629999998</v>
      </c>
      <c r="J29" s="128">
        <v>411.97100001000001</v>
      </c>
      <c r="K29" s="128">
        <v>1529.3091072899999</v>
      </c>
      <c r="L29" s="128">
        <v>1951.34512647</v>
      </c>
      <c r="M29" s="128">
        <v>333.38865162000002</v>
      </c>
      <c r="N29" s="128">
        <v>3.6427462500000001</v>
      </c>
      <c r="O29" s="128">
        <v>21.993925539999999</v>
      </c>
      <c r="P29" s="128">
        <v>307.75197982999998</v>
      </c>
      <c r="Q29" s="128">
        <v>1617.9564748499999</v>
      </c>
      <c r="R29" s="128">
        <v>27.987580900000001</v>
      </c>
      <c r="S29" s="128">
        <v>57.981003950000002</v>
      </c>
      <c r="T29" s="128">
        <v>1531.9878900000001</v>
      </c>
      <c r="U29" s="128">
        <v>266.905599</v>
      </c>
      <c r="V29" s="128">
        <v>3045.5795628599999</v>
      </c>
      <c r="W29" s="128"/>
      <c r="X29" s="128"/>
      <c r="Y29" s="128"/>
      <c r="Z29" s="128"/>
      <c r="AA29" s="128"/>
      <c r="AB29" s="128"/>
    </row>
    <row r="30" spans="1:28" hidden="1" outlineLevel="1">
      <c r="A30" s="13">
        <v>41122</v>
      </c>
      <c r="B30" s="128">
        <v>7420.9045759600003</v>
      </c>
      <c r="C30" s="128">
        <v>5238.6724639699996</v>
      </c>
      <c r="D30" s="128">
        <v>3273.5327975199998</v>
      </c>
      <c r="E30" s="128">
        <v>718.59081633999995</v>
      </c>
      <c r="F30" s="128">
        <v>1576.2506782099999</v>
      </c>
      <c r="G30" s="128">
        <v>978.69130297000004</v>
      </c>
      <c r="H30" s="128">
        <v>1965.13966645</v>
      </c>
      <c r="I30" s="128">
        <v>60.845566570000003</v>
      </c>
      <c r="J30" s="128">
        <v>402.28575977000003</v>
      </c>
      <c r="K30" s="128">
        <v>1502.0083401100001</v>
      </c>
      <c r="L30" s="128">
        <v>1925.0512616200001</v>
      </c>
      <c r="M30" s="128">
        <v>344.93590004999999</v>
      </c>
      <c r="N30" s="128">
        <v>3.7878283599999998</v>
      </c>
      <c r="O30" s="128">
        <v>21.549011589999999</v>
      </c>
      <c r="P30" s="128">
        <v>319.59906009999997</v>
      </c>
      <c r="Q30" s="128">
        <v>1580.11536157</v>
      </c>
      <c r="R30" s="128">
        <v>26.90071236</v>
      </c>
      <c r="S30" s="128">
        <v>56.872551549999997</v>
      </c>
      <c r="T30" s="128">
        <v>1496.34209766</v>
      </c>
      <c r="U30" s="128">
        <v>257.18085036999997</v>
      </c>
      <c r="V30" s="128">
        <v>3005.4628928699999</v>
      </c>
      <c r="W30" s="128"/>
      <c r="X30" s="128"/>
      <c r="Y30" s="128"/>
      <c r="Z30" s="128"/>
      <c r="AA30" s="128"/>
      <c r="AB30" s="128"/>
    </row>
    <row r="31" spans="1:28" hidden="1" outlineLevel="1">
      <c r="A31" s="13">
        <v>41153</v>
      </c>
      <c r="B31" s="128">
        <v>7377.4597547900003</v>
      </c>
      <c r="C31" s="128">
        <v>5219.5222314299999</v>
      </c>
      <c r="D31" s="128">
        <v>3329.8941628399998</v>
      </c>
      <c r="E31" s="128">
        <v>721.03643701999999</v>
      </c>
      <c r="F31" s="128">
        <v>1571.2510486799999</v>
      </c>
      <c r="G31" s="128">
        <v>1037.6066771400001</v>
      </c>
      <c r="H31" s="128">
        <v>1889.6280685900001</v>
      </c>
      <c r="I31" s="128">
        <v>55.517582060000002</v>
      </c>
      <c r="J31" s="128">
        <v>388.63088757000003</v>
      </c>
      <c r="K31" s="128">
        <v>1445.47959896</v>
      </c>
      <c r="L31" s="128">
        <v>1897.2815804500001</v>
      </c>
      <c r="M31" s="128">
        <v>354.05844274999998</v>
      </c>
      <c r="N31" s="128">
        <v>3.8759486299999999</v>
      </c>
      <c r="O31" s="128">
        <v>21.080911919999998</v>
      </c>
      <c r="P31" s="128">
        <v>329.1015822</v>
      </c>
      <c r="Q31" s="128">
        <v>1543.2231377000001</v>
      </c>
      <c r="R31" s="128">
        <v>23.447140650000001</v>
      </c>
      <c r="S31" s="128">
        <v>57.345767330000001</v>
      </c>
      <c r="T31" s="128">
        <v>1462.4302297199999</v>
      </c>
      <c r="U31" s="128">
        <v>260.65594291000002</v>
      </c>
      <c r="V31" s="128">
        <v>2978.5855147900002</v>
      </c>
      <c r="W31" s="128"/>
      <c r="X31" s="128"/>
      <c r="Y31" s="128"/>
      <c r="Z31" s="128"/>
      <c r="AA31" s="128"/>
      <c r="AB31" s="128"/>
    </row>
    <row r="32" spans="1:28" hidden="1" outlineLevel="1">
      <c r="A32" s="13">
        <v>41183</v>
      </c>
      <c r="B32" s="128">
        <v>7392.0469204399997</v>
      </c>
      <c r="C32" s="128">
        <v>5240.9717876300001</v>
      </c>
      <c r="D32" s="128">
        <v>3394.8514024199999</v>
      </c>
      <c r="E32" s="128">
        <v>733.50940172000003</v>
      </c>
      <c r="F32" s="128">
        <v>1627.23540486</v>
      </c>
      <c r="G32" s="128">
        <v>1034.10659584</v>
      </c>
      <c r="H32" s="128">
        <v>1846.12038521</v>
      </c>
      <c r="I32" s="128">
        <v>65.433285369999993</v>
      </c>
      <c r="J32" s="128">
        <v>377.21755308000002</v>
      </c>
      <c r="K32" s="128">
        <v>1403.46954676</v>
      </c>
      <c r="L32" s="128">
        <v>1868.6145286799999</v>
      </c>
      <c r="M32" s="128">
        <v>358.60414051999999</v>
      </c>
      <c r="N32" s="128">
        <v>4.0917548999999998</v>
      </c>
      <c r="O32" s="128">
        <v>21.331992509999999</v>
      </c>
      <c r="P32" s="128">
        <v>333.18039311000001</v>
      </c>
      <c r="Q32" s="128">
        <v>1510.01038816</v>
      </c>
      <c r="R32" s="128">
        <v>30.704598170000001</v>
      </c>
      <c r="S32" s="128">
        <v>56.697270949999997</v>
      </c>
      <c r="T32" s="128">
        <v>1422.6085190399999</v>
      </c>
      <c r="U32" s="128">
        <v>282.46060412999998</v>
      </c>
      <c r="V32" s="128">
        <v>2981.7090236099998</v>
      </c>
      <c r="W32" s="128"/>
      <c r="X32" s="128"/>
      <c r="Y32" s="128"/>
      <c r="Z32" s="128"/>
      <c r="AA32" s="128"/>
      <c r="AB32" s="128"/>
    </row>
    <row r="33" spans="1:28" hidden="1" outlineLevel="1">
      <c r="A33" s="13">
        <v>41214</v>
      </c>
      <c r="B33" s="128">
        <v>7173.7118791100002</v>
      </c>
      <c r="C33" s="128">
        <v>5025.8451391999997</v>
      </c>
      <c r="D33" s="128">
        <v>3408.6875528099999</v>
      </c>
      <c r="E33" s="128">
        <v>736.60128434000001</v>
      </c>
      <c r="F33" s="128">
        <v>1632.8218424700001</v>
      </c>
      <c r="G33" s="128">
        <v>1039.264426</v>
      </c>
      <c r="H33" s="128">
        <v>1617.15758639</v>
      </c>
      <c r="I33" s="128">
        <v>51.706318879999998</v>
      </c>
      <c r="J33" s="128">
        <v>323.56897314000003</v>
      </c>
      <c r="K33" s="128">
        <v>1241.88229437</v>
      </c>
      <c r="L33" s="128">
        <v>1857.5466464799999</v>
      </c>
      <c r="M33" s="128">
        <v>379.81481774000002</v>
      </c>
      <c r="N33" s="128">
        <v>4.9074361399999997</v>
      </c>
      <c r="O33" s="128">
        <v>27.671662619999999</v>
      </c>
      <c r="P33" s="128">
        <v>347.23571898</v>
      </c>
      <c r="Q33" s="128">
        <v>1477.7318287400001</v>
      </c>
      <c r="R33" s="128">
        <v>24.207811710000001</v>
      </c>
      <c r="S33" s="128">
        <v>48.0920548</v>
      </c>
      <c r="T33" s="128">
        <v>1405.43196223</v>
      </c>
      <c r="U33" s="128">
        <v>290.32009342999999</v>
      </c>
      <c r="V33" s="128">
        <v>2879.9159097500001</v>
      </c>
      <c r="W33" s="128"/>
      <c r="X33" s="128"/>
      <c r="Y33" s="128"/>
      <c r="Z33" s="128"/>
      <c r="AA33" s="128"/>
      <c r="AB33" s="128"/>
    </row>
    <row r="34" spans="1:28" hidden="1" outlineLevel="1">
      <c r="A34" s="13">
        <v>41244</v>
      </c>
      <c r="B34" s="128">
        <v>7145.0899321500001</v>
      </c>
      <c r="C34" s="128">
        <v>5123.8853840299998</v>
      </c>
      <c r="D34" s="128">
        <v>3493.4768772100001</v>
      </c>
      <c r="E34" s="128">
        <v>746.17278839000005</v>
      </c>
      <c r="F34" s="128">
        <v>1681.4597217200001</v>
      </c>
      <c r="G34" s="128">
        <v>1065.8443671</v>
      </c>
      <c r="H34" s="128">
        <v>1630.40850682</v>
      </c>
      <c r="I34" s="128">
        <v>42.874634149999999</v>
      </c>
      <c r="J34" s="128">
        <v>318.73639157999997</v>
      </c>
      <c r="K34" s="128">
        <v>1268.79748109</v>
      </c>
      <c r="L34" s="128">
        <v>1727.35702191</v>
      </c>
      <c r="M34" s="128">
        <v>363.69784704</v>
      </c>
      <c r="N34" s="128">
        <v>3.9812253100000001</v>
      </c>
      <c r="O34" s="128">
        <v>22.7903439</v>
      </c>
      <c r="P34" s="128">
        <v>336.92627783</v>
      </c>
      <c r="Q34" s="128">
        <v>1363.65917487</v>
      </c>
      <c r="R34" s="128">
        <v>24.0139709</v>
      </c>
      <c r="S34" s="128">
        <v>42.752515889999998</v>
      </c>
      <c r="T34" s="128">
        <v>1296.89268808</v>
      </c>
      <c r="U34" s="128">
        <v>293.84752621000001</v>
      </c>
      <c r="V34" s="128">
        <v>2562.8295064499998</v>
      </c>
      <c r="W34" s="128"/>
      <c r="X34" s="128"/>
      <c r="Y34" s="128"/>
      <c r="Z34" s="128"/>
      <c r="AA34" s="128"/>
      <c r="AB34" s="128"/>
    </row>
    <row r="35" spans="1:28" hidden="1" outlineLevel="1">
      <c r="A35" s="13">
        <v>41275</v>
      </c>
      <c r="B35" s="128">
        <v>7036.1975372200004</v>
      </c>
      <c r="C35" s="128">
        <v>5083.4054557600002</v>
      </c>
      <c r="D35" s="128">
        <v>3474.5789499000002</v>
      </c>
      <c r="E35" s="128">
        <v>752.55649186999995</v>
      </c>
      <c r="F35" s="128">
        <v>1673.0586518299999</v>
      </c>
      <c r="G35" s="128">
        <v>1048.9638061999999</v>
      </c>
      <c r="H35" s="128">
        <v>1608.82650586</v>
      </c>
      <c r="I35" s="128">
        <v>42.21117108</v>
      </c>
      <c r="J35" s="128">
        <v>317.53417567999998</v>
      </c>
      <c r="K35" s="128">
        <v>1249.0811590999999</v>
      </c>
      <c r="L35" s="128">
        <v>1704.0531427200001</v>
      </c>
      <c r="M35" s="128">
        <v>357.69384711999999</v>
      </c>
      <c r="N35" s="128">
        <v>3.1737705200000002</v>
      </c>
      <c r="O35" s="128">
        <v>22.372313399999999</v>
      </c>
      <c r="P35" s="128">
        <v>332.14776319999999</v>
      </c>
      <c r="Q35" s="128">
        <v>1346.3592956</v>
      </c>
      <c r="R35" s="128">
        <v>24.253934869999998</v>
      </c>
      <c r="S35" s="128">
        <v>42.366678110000002</v>
      </c>
      <c r="T35" s="128">
        <v>1279.73868262</v>
      </c>
      <c r="U35" s="128">
        <v>248.73893874000001</v>
      </c>
      <c r="V35" s="128">
        <v>2173.72362879</v>
      </c>
      <c r="W35" s="128"/>
      <c r="X35" s="128"/>
      <c r="Y35" s="128"/>
      <c r="Z35" s="128"/>
      <c r="AA35" s="128"/>
      <c r="AB35" s="128"/>
    </row>
    <row r="36" spans="1:28" hidden="1" outlineLevel="1">
      <c r="A36" s="13">
        <v>41306</v>
      </c>
      <c r="B36" s="128">
        <v>6950.4327430200001</v>
      </c>
      <c r="C36" s="128">
        <v>5011.6756905399998</v>
      </c>
      <c r="D36" s="128">
        <v>3469.0293426399999</v>
      </c>
      <c r="E36" s="128">
        <v>760.38338283999997</v>
      </c>
      <c r="F36" s="128">
        <v>1656.2730034599999</v>
      </c>
      <c r="G36" s="128">
        <v>1052.37295634</v>
      </c>
      <c r="H36" s="128">
        <v>1542.6463478999999</v>
      </c>
      <c r="I36" s="128">
        <v>97.231064040000007</v>
      </c>
      <c r="J36" s="128">
        <v>253.61786609999999</v>
      </c>
      <c r="K36" s="128">
        <v>1191.7974177599999</v>
      </c>
      <c r="L36" s="128">
        <v>1689.9480668000001</v>
      </c>
      <c r="M36" s="128">
        <v>357.24274649</v>
      </c>
      <c r="N36" s="128">
        <v>3.5646518999999999</v>
      </c>
      <c r="O36" s="128">
        <v>21.063053530000001</v>
      </c>
      <c r="P36" s="128">
        <v>332.61504106000001</v>
      </c>
      <c r="Q36" s="128">
        <v>1332.7053203099999</v>
      </c>
      <c r="R36" s="128">
        <v>38.567228059999998</v>
      </c>
      <c r="S36" s="128">
        <v>31.159065420000001</v>
      </c>
      <c r="T36" s="128">
        <v>1262.9790268300001</v>
      </c>
      <c r="U36" s="128">
        <v>248.80898568000001</v>
      </c>
      <c r="V36" s="128">
        <v>2197.7574822800002</v>
      </c>
      <c r="W36" s="128"/>
      <c r="X36" s="128"/>
      <c r="Y36" s="128"/>
      <c r="Z36" s="128"/>
      <c r="AA36" s="128"/>
      <c r="AB36" s="128"/>
    </row>
    <row r="37" spans="1:28" hidden="1" outlineLevel="1">
      <c r="A37" s="13">
        <v>41334</v>
      </c>
      <c r="B37" s="128">
        <v>6924.3567845300004</v>
      </c>
      <c r="C37" s="128">
        <v>4979.1063932400002</v>
      </c>
      <c r="D37" s="128">
        <v>3481.6811581100001</v>
      </c>
      <c r="E37" s="128">
        <v>766.51625837999995</v>
      </c>
      <c r="F37" s="128">
        <v>1661.7521753000001</v>
      </c>
      <c r="G37" s="128">
        <v>1053.41272443</v>
      </c>
      <c r="H37" s="128">
        <v>1497.4252351299999</v>
      </c>
      <c r="I37" s="128">
        <v>97.806065169999997</v>
      </c>
      <c r="J37" s="128">
        <v>250.86438052</v>
      </c>
      <c r="K37" s="128">
        <v>1148.75478944</v>
      </c>
      <c r="L37" s="128">
        <v>1688.6237338999999</v>
      </c>
      <c r="M37" s="128">
        <v>359.00297118999998</v>
      </c>
      <c r="N37" s="128">
        <v>3.3765033600000001</v>
      </c>
      <c r="O37" s="128">
        <v>20.835369679999999</v>
      </c>
      <c r="P37" s="128">
        <v>334.79109814999998</v>
      </c>
      <c r="Q37" s="128">
        <v>1329.62076271</v>
      </c>
      <c r="R37" s="128">
        <v>39.63199118</v>
      </c>
      <c r="S37" s="128">
        <v>30.63613221</v>
      </c>
      <c r="T37" s="128">
        <v>1259.35263932</v>
      </c>
      <c r="U37" s="128">
        <v>256.62665738999999</v>
      </c>
      <c r="V37" s="128">
        <v>2299.4653271500001</v>
      </c>
      <c r="W37" s="128"/>
      <c r="X37" s="128"/>
      <c r="Y37" s="128"/>
      <c r="Z37" s="128"/>
      <c r="AA37" s="128"/>
      <c r="AB37" s="128"/>
    </row>
    <row r="38" spans="1:28" hidden="1" outlineLevel="1">
      <c r="A38" s="13">
        <v>41365</v>
      </c>
      <c r="B38" s="128">
        <v>6928.2965973800001</v>
      </c>
      <c r="C38" s="128">
        <v>5004.8429481599997</v>
      </c>
      <c r="D38" s="128">
        <v>3563.80165356</v>
      </c>
      <c r="E38" s="128">
        <v>794.03737594999996</v>
      </c>
      <c r="F38" s="128">
        <v>1707.1223566599999</v>
      </c>
      <c r="G38" s="128">
        <v>1062.64192095</v>
      </c>
      <c r="H38" s="128">
        <v>1441.0412945999999</v>
      </c>
      <c r="I38" s="128">
        <v>90.92537342</v>
      </c>
      <c r="J38" s="128">
        <v>223.99856781</v>
      </c>
      <c r="K38" s="128">
        <v>1126.11735337</v>
      </c>
      <c r="L38" s="128">
        <v>1658.3079919199999</v>
      </c>
      <c r="M38" s="128">
        <v>359.36546393999998</v>
      </c>
      <c r="N38" s="128">
        <v>3.4741803899999999</v>
      </c>
      <c r="O38" s="128">
        <v>19.876505980000001</v>
      </c>
      <c r="P38" s="128">
        <v>336.01477756999998</v>
      </c>
      <c r="Q38" s="128">
        <v>1298.94252798</v>
      </c>
      <c r="R38" s="128">
        <v>39.671232660000001</v>
      </c>
      <c r="S38" s="128">
        <v>22.771209970000001</v>
      </c>
      <c r="T38" s="128">
        <v>1236.5000853500001</v>
      </c>
      <c r="U38" s="128">
        <v>265.14565729999998</v>
      </c>
      <c r="V38" s="128">
        <v>2284.5011396099999</v>
      </c>
      <c r="W38" s="128"/>
      <c r="X38" s="128"/>
      <c r="Y38" s="128"/>
      <c r="Z38" s="128"/>
      <c r="AA38" s="128"/>
      <c r="AB38" s="128"/>
    </row>
    <row r="39" spans="1:28" hidden="1" outlineLevel="1">
      <c r="A39" s="13">
        <v>41395</v>
      </c>
      <c r="B39" s="128">
        <v>6907.3247780900001</v>
      </c>
      <c r="C39" s="128">
        <v>5007.3178206599996</v>
      </c>
      <c r="D39" s="128">
        <v>3600.4816386900002</v>
      </c>
      <c r="E39" s="128">
        <v>811.93844077000006</v>
      </c>
      <c r="F39" s="128">
        <v>1727.05550926</v>
      </c>
      <c r="G39" s="128">
        <v>1061.48768866</v>
      </c>
      <c r="H39" s="128">
        <v>1406.8361819700001</v>
      </c>
      <c r="I39" s="128">
        <v>91.486195519999995</v>
      </c>
      <c r="J39" s="128">
        <v>213.35931411999999</v>
      </c>
      <c r="K39" s="128">
        <v>1101.9906723300001</v>
      </c>
      <c r="L39" s="128">
        <v>1636.3942327300001</v>
      </c>
      <c r="M39" s="128">
        <v>360.06449193999998</v>
      </c>
      <c r="N39" s="128">
        <v>8.2695135900000007</v>
      </c>
      <c r="O39" s="128">
        <v>15.006821130000001</v>
      </c>
      <c r="P39" s="128">
        <v>336.78815722000002</v>
      </c>
      <c r="Q39" s="128">
        <v>1276.32974079</v>
      </c>
      <c r="R39" s="128">
        <v>39.844192419999999</v>
      </c>
      <c r="S39" s="128">
        <v>22.374279260000002</v>
      </c>
      <c r="T39" s="128">
        <v>1214.11126911</v>
      </c>
      <c r="U39" s="128">
        <v>263.6127247</v>
      </c>
      <c r="V39" s="128">
        <v>2317.3572687400001</v>
      </c>
      <c r="W39" s="128"/>
      <c r="X39" s="128"/>
      <c r="Y39" s="128"/>
      <c r="Z39" s="128"/>
      <c r="AA39" s="128"/>
      <c r="AB39" s="128"/>
    </row>
    <row r="40" spans="1:28" hidden="1" outlineLevel="1">
      <c r="A40" s="13">
        <v>41426</v>
      </c>
      <c r="B40" s="128">
        <v>6872.5788083999996</v>
      </c>
      <c r="C40" s="128">
        <v>4997.1594077899999</v>
      </c>
      <c r="D40" s="128">
        <v>3619.35250443</v>
      </c>
      <c r="E40" s="128">
        <v>812.71802629000001</v>
      </c>
      <c r="F40" s="128">
        <v>1735.4554066000001</v>
      </c>
      <c r="G40" s="128">
        <v>1071.17907154</v>
      </c>
      <c r="H40" s="128">
        <v>1377.80690336</v>
      </c>
      <c r="I40" s="128">
        <v>91.18905384</v>
      </c>
      <c r="J40" s="128">
        <v>207.33004740999999</v>
      </c>
      <c r="K40" s="128">
        <v>1079.28780211</v>
      </c>
      <c r="L40" s="128">
        <v>1603.3498308000001</v>
      </c>
      <c r="M40" s="128">
        <v>351.90551298000003</v>
      </c>
      <c r="N40" s="128">
        <v>8.2757708000000001</v>
      </c>
      <c r="O40" s="128">
        <v>15.550373479999999</v>
      </c>
      <c r="P40" s="128">
        <v>328.07936869999997</v>
      </c>
      <c r="Q40" s="128">
        <v>1251.4443178199999</v>
      </c>
      <c r="R40" s="128">
        <v>40.172270959999999</v>
      </c>
      <c r="S40" s="128">
        <v>22.381160139999999</v>
      </c>
      <c r="T40" s="128">
        <v>1188.89088672</v>
      </c>
      <c r="U40" s="128">
        <v>272.06956981000002</v>
      </c>
      <c r="V40" s="128">
        <v>2300.1304159699998</v>
      </c>
      <c r="W40" s="128"/>
      <c r="X40" s="128"/>
      <c r="Y40" s="128"/>
      <c r="Z40" s="128"/>
      <c r="AA40" s="128"/>
      <c r="AB40" s="128"/>
    </row>
    <row r="41" spans="1:28" hidden="1" outlineLevel="1">
      <c r="A41" s="13">
        <v>41456</v>
      </c>
      <c r="B41" s="128">
        <v>6861.6831351500005</v>
      </c>
      <c r="C41" s="128">
        <v>4986.6043844100004</v>
      </c>
      <c r="D41" s="128">
        <v>3643.53733586</v>
      </c>
      <c r="E41" s="128">
        <v>834.35166227000002</v>
      </c>
      <c r="F41" s="128">
        <v>1748.2299741500001</v>
      </c>
      <c r="G41" s="128">
        <v>1060.95569944</v>
      </c>
      <c r="H41" s="128">
        <v>1343.06704855</v>
      </c>
      <c r="I41" s="128">
        <v>90.768159699999998</v>
      </c>
      <c r="J41" s="128">
        <v>199.31295145999999</v>
      </c>
      <c r="K41" s="128">
        <v>1052.9859373899999</v>
      </c>
      <c r="L41" s="128">
        <v>1588.01808297</v>
      </c>
      <c r="M41" s="128">
        <v>358.29444604999998</v>
      </c>
      <c r="N41" s="128">
        <v>8.2763205800000001</v>
      </c>
      <c r="O41" s="128">
        <v>14.65012057</v>
      </c>
      <c r="P41" s="128">
        <v>335.36800490000002</v>
      </c>
      <c r="Q41" s="128">
        <v>1229.72363692</v>
      </c>
      <c r="R41" s="128">
        <v>41.08757318</v>
      </c>
      <c r="S41" s="128">
        <v>18.367670830000002</v>
      </c>
      <c r="T41" s="128">
        <v>1170.2683929100001</v>
      </c>
      <c r="U41" s="128">
        <v>287.06066777000001</v>
      </c>
      <c r="V41" s="128">
        <v>2267.5816627499999</v>
      </c>
      <c r="W41" s="128"/>
      <c r="X41" s="128"/>
      <c r="Y41" s="128"/>
      <c r="Z41" s="128"/>
      <c r="AA41" s="128"/>
      <c r="AB41" s="128"/>
    </row>
    <row r="42" spans="1:28" hidden="1" outlineLevel="1">
      <c r="A42" s="13">
        <v>41487</v>
      </c>
      <c r="B42" s="128">
        <v>6879.7703358500003</v>
      </c>
      <c r="C42" s="128">
        <v>5015.0088223700004</v>
      </c>
      <c r="D42" s="128">
        <v>3688.6752909900001</v>
      </c>
      <c r="E42" s="128">
        <v>866.00423562000003</v>
      </c>
      <c r="F42" s="128">
        <v>1762.44219527</v>
      </c>
      <c r="G42" s="128">
        <v>1060.2288601</v>
      </c>
      <c r="H42" s="128">
        <v>1326.3335313800001</v>
      </c>
      <c r="I42" s="128">
        <v>91.590000140000001</v>
      </c>
      <c r="J42" s="128">
        <v>197.89441503</v>
      </c>
      <c r="K42" s="128">
        <v>1036.8491162099999</v>
      </c>
      <c r="L42" s="128">
        <v>1576.00781878</v>
      </c>
      <c r="M42" s="128">
        <v>359.96467539999998</v>
      </c>
      <c r="N42" s="128">
        <v>8.3518807800000001</v>
      </c>
      <c r="O42" s="128">
        <v>14.458117809999999</v>
      </c>
      <c r="P42" s="128">
        <v>337.15467681000001</v>
      </c>
      <c r="Q42" s="128">
        <v>1216.0431433799999</v>
      </c>
      <c r="R42" s="128">
        <v>41.541416179999999</v>
      </c>
      <c r="S42" s="128">
        <v>18.212660410000002</v>
      </c>
      <c r="T42" s="128">
        <v>1156.2890667900001</v>
      </c>
      <c r="U42" s="128">
        <v>288.75369469999998</v>
      </c>
      <c r="V42" s="128">
        <v>2214.7275345100002</v>
      </c>
      <c r="W42" s="128"/>
      <c r="X42" s="128"/>
      <c r="Y42" s="128"/>
      <c r="Z42" s="128"/>
      <c r="AA42" s="128"/>
      <c r="AB42" s="128"/>
    </row>
    <row r="43" spans="1:28" hidden="1" outlineLevel="1">
      <c r="A43" s="13">
        <v>41518</v>
      </c>
      <c r="B43" s="128">
        <v>6701.7252743700001</v>
      </c>
      <c r="C43" s="128">
        <v>4861.6723046899997</v>
      </c>
      <c r="D43" s="128">
        <v>3582.9883312100001</v>
      </c>
      <c r="E43" s="128">
        <v>871.07979919000002</v>
      </c>
      <c r="F43" s="128">
        <v>1708.9853443699999</v>
      </c>
      <c r="G43" s="128">
        <v>1002.92318765</v>
      </c>
      <c r="H43" s="128">
        <v>1278.6839734800001</v>
      </c>
      <c r="I43" s="128">
        <v>86.469642309999998</v>
      </c>
      <c r="J43" s="128">
        <v>192.44805170999999</v>
      </c>
      <c r="K43" s="128">
        <v>999.76627945999996</v>
      </c>
      <c r="L43" s="128">
        <v>1547.23415331</v>
      </c>
      <c r="M43" s="128">
        <v>352.60260178999999</v>
      </c>
      <c r="N43" s="128">
        <v>8.2900411100000007</v>
      </c>
      <c r="O43" s="128">
        <v>13.519610139999999</v>
      </c>
      <c r="P43" s="128">
        <v>330.79295053999999</v>
      </c>
      <c r="Q43" s="128">
        <v>1194.6315515199999</v>
      </c>
      <c r="R43" s="128">
        <v>42.541184860000001</v>
      </c>
      <c r="S43" s="128">
        <v>18.122740929999999</v>
      </c>
      <c r="T43" s="128">
        <v>1133.96762573</v>
      </c>
      <c r="U43" s="128">
        <v>292.81881636999998</v>
      </c>
      <c r="V43" s="128">
        <v>2138.0490452099998</v>
      </c>
      <c r="W43" s="128"/>
      <c r="X43" s="128"/>
      <c r="Y43" s="128"/>
      <c r="Z43" s="128"/>
      <c r="AA43" s="128"/>
      <c r="AB43" s="128"/>
    </row>
    <row r="44" spans="1:28" hidden="1" outlineLevel="1">
      <c r="A44" s="13">
        <v>41548</v>
      </c>
      <c r="B44" s="128">
        <v>6700.5814600000003</v>
      </c>
      <c r="C44" s="128">
        <v>4865.2559804599996</v>
      </c>
      <c r="D44" s="128">
        <v>3604.6054307099998</v>
      </c>
      <c r="E44" s="128">
        <v>886.44584225999995</v>
      </c>
      <c r="F44" s="128">
        <v>1714.9273166200001</v>
      </c>
      <c r="G44" s="128">
        <v>1003.2322718299999</v>
      </c>
      <c r="H44" s="128">
        <v>1260.65054975</v>
      </c>
      <c r="I44" s="128">
        <v>81.801970109999999</v>
      </c>
      <c r="J44" s="128">
        <v>193.17049376</v>
      </c>
      <c r="K44" s="128">
        <v>985.67808588000003</v>
      </c>
      <c r="L44" s="128">
        <v>1530.4646734800001</v>
      </c>
      <c r="M44" s="128">
        <v>353.40116459000001</v>
      </c>
      <c r="N44" s="128">
        <v>3.4607843599999999</v>
      </c>
      <c r="O44" s="128">
        <v>16.26612343</v>
      </c>
      <c r="P44" s="128">
        <v>333.67425680000002</v>
      </c>
      <c r="Q44" s="128">
        <v>1177.0635088900001</v>
      </c>
      <c r="R44" s="128">
        <v>43.07201268</v>
      </c>
      <c r="S44" s="128">
        <v>22.28947629</v>
      </c>
      <c r="T44" s="128">
        <v>1111.7020199200001</v>
      </c>
      <c r="U44" s="128">
        <v>304.86080606000002</v>
      </c>
      <c r="V44" s="128">
        <v>2108.27566647</v>
      </c>
      <c r="W44" s="128"/>
      <c r="X44" s="128"/>
      <c r="Y44" s="128"/>
      <c r="Z44" s="128"/>
      <c r="AA44" s="128"/>
      <c r="AB44" s="128"/>
    </row>
    <row r="45" spans="1:28" hidden="1" outlineLevel="1">
      <c r="A45" s="13">
        <v>41579</v>
      </c>
      <c r="B45" s="128">
        <v>6576.1204285699996</v>
      </c>
      <c r="C45" s="128">
        <v>4763.2313612199996</v>
      </c>
      <c r="D45" s="128">
        <v>3588.50934164</v>
      </c>
      <c r="E45" s="128">
        <v>893.07458114999997</v>
      </c>
      <c r="F45" s="128">
        <v>1709.65064607</v>
      </c>
      <c r="G45" s="128">
        <v>985.78411442000004</v>
      </c>
      <c r="H45" s="128">
        <v>1174.7220195800001</v>
      </c>
      <c r="I45" s="128">
        <v>38.867946539999998</v>
      </c>
      <c r="J45" s="128">
        <v>191.92650065999999</v>
      </c>
      <c r="K45" s="128">
        <v>943.92757238000002</v>
      </c>
      <c r="L45" s="128">
        <v>1491.2461244199999</v>
      </c>
      <c r="M45" s="128">
        <v>347.94856504000001</v>
      </c>
      <c r="N45" s="128">
        <v>3.3507225100000002</v>
      </c>
      <c r="O45" s="128">
        <v>15.913864309999999</v>
      </c>
      <c r="P45" s="128">
        <v>328.68397821999997</v>
      </c>
      <c r="Q45" s="128">
        <v>1143.2975593799999</v>
      </c>
      <c r="R45" s="128">
        <v>39.940351280000002</v>
      </c>
      <c r="S45" s="128">
        <v>21.744940289999999</v>
      </c>
      <c r="T45" s="128">
        <v>1081.61226781</v>
      </c>
      <c r="U45" s="128">
        <v>321.64294293</v>
      </c>
      <c r="V45" s="128">
        <v>2048.8670886899999</v>
      </c>
      <c r="W45" s="128"/>
      <c r="X45" s="128"/>
      <c r="Y45" s="128"/>
      <c r="Z45" s="128"/>
      <c r="AA45" s="128"/>
      <c r="AB45" s="128"/>
    </row>
    <row r="46" spans="1:28" hidden="1" outlineLevel="1">
      <c r="A46" s="13">
        <v>41609</v>
      </c>
      <c r="B46" s="128">
        <v>6612.6517633000003</v>
      </c>
      <c r="C46" s="128">
        <v>4811.0472612900003</v>
      </c>
      <c r="D46" s="128">
        <v>3663.2187145900002</v>
      </c>
      <c r="E46" s="128">
        <v>932.91992013000004</v>
      </c>
      <c r="F46" s="128">
        <v>1726.10577758</v>
      </c>
      <c r="G46" s="128">
        <v>1004.19301688</v>
      </c>
      <c r="H46" s="128">
        <v>1147.8285467000001</v>
      </c>
      <c r="I46" s="128">
        <v>33.464856879999999</v>
      </c>
      <c r="J46" s="128">
        <v>189.38254997000001</v>
      </c>
      <c r="K46" s="128">
        <v>924.98113984999998</v>
      </c>
      <c r="L46" s="128">
        <v>1483.2219205700001</v>
      </c>
      <c r="M46" s="128">
        <v>365.55314256999998</v>
      </c>
      <c r="N46" s="128">
        <v>3.8362052100000001</v>
      </c>
      <c r="O46" s="128">
        <v>23.674741969999999</v>
      </c>
      <c r="P46" s="128">
        <v>338.04219539000002</v>
      </c>
      <c r="Q46" s="128">
        <v>1117.668778</v>
      </c>
      <c r="R46" s="128">
        <v>41.369979430000001</v>
      </c>
      <c r="S46" s="128">
        <v>19.481342529999999</v>
      </c>
      <c r="T46" s="128">
        <v>1056.81745604</v>
      </c>
      <c r="U46" s="128">
        <v>318.38258144000002</v>
      </c>
      <c r="V46" s="128">
        <v>2023.44370594</v>
      </c>
      <c r="W46" s="128"/>
      <c r="X46" s="128"/>
      <c r="Y46" s="128"/>
      <c r="Z46" s="128"/>
      <c r="AA46" s="128"/>
      <c r="AB46" s="128"/>
    </row>
    <row r="47" spans="1:28" hidden="1" outlineLevel="1">
      <c r="A47" s="13">
        <v>41640</v>
      </c>
      <c r="B47" s="128">
        <v>6573.1395675699996</v>
      </c>
      <c r="C47" s="128">
        <v>4799.78468643</v>
      </c>
      <c r="D47" s="128">
        <v>3664.5041480599998</v>
      </c>
      <c r="E47" s="128">
        <v>928.08414248999998</v>
      </c>
      <c r="F47" s="128">
        <v>1725.4112866999999</v>
      </c>
      <c r="G47" s="128">
        <v>1011.0087188700001</v>
      </c>
      <c r="H47" s="128">
        <v>1135.2805383699999</v>
      </c>
      <c r="I47" s="128">
        <v>32.923745070000002</v>
      </c>
      <c r="J47" s="128">
        <v>191.80605704999999</v>
      </c>
      <c r="K47" s="128">
        <v>910.55073625</v>
      </c>
      <c r="L47" s="128">
        <v>1448.5779654299999</v>
      </c>
      <c r="M47" s="128">
        <v>362.87003019000002</v>
      </c>
      <c r="N47" s="128">
        <v>3.5289093500000002</v>
      </c>
      <c r="O47" s="128">
        <v>20.072224640000002</v>
      </c>
      <c r="P47" s="128">
        <v>339.26889619999997</v>
      </c>
      <c r="Q47" s="128">
        <v>1085.7079352400001</v>
      </c>
      <c r="R47" s="128">
        <v>32.218376470000003</v>
      </c>
      <c r="S47" s="128">
        <v>18.74666006</v>
      </c>
      <c r="T47" s="128">
        <v>1034.74289871</v>
      </c>
      <c r="U47" s="128">
        <v>324.77691571000003</v>
      </c>
      <c r="V47" s="128">
        <v>1983.5098734999999</v>
      </c>
      <c r="W47" s="128"/>
      <c r="X47" s="128"/>
      <c r="Y47" s="128"/>
      <c r="Z47" s="128"/>
      <c r="AA47" s="128"/>
      <c r="AB47" s="128"/>
    </row>
    <row r="48" spans="1:28" hidden="1" outlineLevel="1">
      <c r="A48" s="13">
        <v>41671</v>
      </c>
      <c r="B48" s="128">
        <v>7064.7403243500003</v>
      </c>
      <c r="C48" s="128">
        <v>5055.9214894099996</v>
      </c>
      <c r="D48" s="128">
        <v>3659.2737496999998</v>
      </c>
      <c r="E48" s="128">
        <v>938.66406969000002</v>
      </c>
      <c r="F48" s="128">
        <v>1705.6027660499999</v>
      </c>
      <c r="G48" s="128">
        <v>1015.00691396</v>
      </c>
      <c r="H48" s="128">
        <v>1396.64773971</v>
      </c>
      <c r="I48" s="128">
        <v>41.100379390000001</v>
      </c>
      <c r="J48" s="128">
        <v>237.67890851999999</v>
      </c>
      <c r="K48" s="128">
        <v>1117.8684518</v>
      </c>
      <c r="L48" s="128">
        <v>1693.5112754500001</v>
      </c>
      <c r="M48" s="128">
        <v>356.97747869</v>
      </c>
      <c r="N48" s="128">
        <v>0.71258774999999996</v>
      </c>
      <c r="O48" s="128">
        <v>25.392701209999998</v>
      </c>
      <c r="P48" s="128">
        <v>330.87218973</v>
      </c>
      <c r="Q48" s="128">
        <v>1336.5337967600001</v>
      </c>
      <c r="R48" s="128">
        <v>29.30980572</v>
      </c>
      <c r="S48" s="128">
        <v>80.908088750000005</v>
      </c>
      <c r="T48" s="128">
        <v>1226.3159022899999</v>
      </c>
      <c r="U48" s="128">
        <v>315.30755949000002</v>
      </c>
      <c r="V48" s="128">
        <v>2259.67315865</v>
      </c>
      <c r="W48" s="128"/>
      <c r="X48" s="128"/>
      <c r="Y48" s="128"/>
      <c r="Z48" s="128"/>
      <c r="AA48" s="128"/>
      <c r="AB48" s="128"/>
    </row>
    <row r="49" spans="1:28" hidden="1" outlineLevel="1">
      <c r="A49" s="13">
        <v>41699</v>
      </c>
      <c r="B49" s="128">
        <v>7225.7975933099997</v>
      </c>
      <c r="C49" s="128">
        <v>5183.5162452300001</v>
      </c>
      <c r="D49" s="128">
        <v>3615.1617880099998</v>
      </c>
      <c r="E49" s="128">
        <v>945.58007486999998</v>
      </c>
      <c r="F49" s="128">
        <v>1667.4707324799999</v>
      </c>
      <c r="G49" s="128">
        <v>1002.11098066</v>
      </c>
      <c r="H49" s="128">
        <v>1568.3544572200001</v>
      </c>
      <c r="I49" s="128">
        <v>64.842164650000001</v>
      </c>
      <c r="J49" s="128">
        <v>261.31449350999998</v>
      </c>
      <c r="K49" s="128">
        <v>1242.1977990600001</v>
      </c>
      <c r="L49" s="128">
        <v>1718.8191132100001</v>
      </c>
      <c r="M49" s="128">
        <v>342.77785519999998</v>
      </c>
      <c r="N49" s="128">
        <v>3.5599078799999999</v>
      </c>
      <c r="O49" s="128">
        <v>12.655234760000001</v>
      </c>
      <c r="P49" s="128">
        <v>326.56271256000002</v>
      </c>
      <c r="Q49" s="128">
        <v>1376.0412580100001</v>
      </c>
      <c r="R49" s="128">
        <v>21.664809429999998</v>
      </c>
      <c r="S49" s="128">
        <v>23.684062480000001</v>
      </c>
      <c r="T49" s="128">
        <v>1330.6923861</v>
      </c>
      <c r="U49" s="128">
        <v>323.46223486999997</v>
      </c>
      <c r="V49" s="128">
        <v>2198.7800479900002</v>
      </c>
      <c r="W49" s="128"/>
      <c r="X49" s="128"/>
      <c r="Y49" s="128"/>
      <c r="Z49" s="128"/>
      <c r="AA49" s="128"/>
      <c r="AB49" s="128"/>
    </row>
    <row r="50" spans="1:28" hidden="1" outlineLevel="1">
      <c r="A50" s="13">
        <v>41730</v>
      </c>
      <c r="B50" s="128">
        <v>7253.5987507600003</v>
      </c>
      <c r="C50" s="128">
        <v>5184.6273413299996</v>
      </c>
      <c r="D50" s="128">
        <v>3578.4799733300001</v>
      </c>
      <c r="E50" s="128">
        <v>975.09534593000001</v>
      </c>
      <c r="F50" s="128">
        <v>1618.4745970399999</v>
      </c>
      <c r="G50" s="128">
        <v>984.91003035999995</v>
      </c>
      <c r="H50" s="128">
        <v>1606.1473679999999</v>
      </c>
      <c r="I50" s="128">
        <v>61.357130869999999</v>
      </c>
      <c r="J50" s="128">
        <v>269.32097694999999</v>
      </c>
      <c r="K50" s="128">
        <v>1275.46926018</v>
      </c>
      <c r="L50" s="128">
        <v>1739.2504408</v>
      </c>
      <c r="M50" s="128">
        <v>335.18655458000001</v>
      </c>
      <c r="N50" s="128">
        <v>2.2936439999999999E-2</v>
      </c>
      <c r="O50" s="128">
        <v>15.164031250000001</v>
      </c>
      <c r="P50" s="128">
        <v>319.99958688999999</v>
      </c>
      <c r="Q50" s="128">
        <v>1404.0638862200001</v>
      </c>
      <c r="R50" s="128">
        <v>8.5131839300000003</v>
      </c>
      <c r="S50" s="128">
        <v>41.184184260000002</v>
      </c>
      <c r="T50" s="128">
        <v>1354.36651803</v>
      </c>
      <c r="U50" s="128">
        <v>329.72096863000002</v>
      </c>
      <c r="V50" s="128">
        <v>2222.2429175399998</v>
      </c>
      <c r="W50" s="128"/>
      <c r="X50" s="128"/>
      <c r="Y50" s="128"/>
      <c r="Z50" s="128"/>
      <c r="AA50" s="128"/>
      <c r="AB50" s="128"/>
    </row>
    <row r="51" spans="1:28" hidden="1" outlineLevel="1">
      <c r="A51" s="13">
        <v>41760</v>
      </c>
      <c r="B51" s="128">
        <v>7195.0021548599998</v>
      </c>
      <c r="C51" s="128">
        <v>5035.02169314</v>
      </c>
      <c r="D51" s="128">
        <v>3468.6918927900001</v>
      </c>
      <c r="E51" s="128">
        <v>961.79855837000002</v>
      </c>
      <c r="F51" s="128">
        <v>1552.6122029000001</v>
      </c>
      <c r="G51" s="128">
        <v>954.28113152000003</v>
      </c>
      <c r="H51" s="128">
        <v>1566.3298003499999</v>
      </c>
      <c r="I51" s="128">
        <v>43.179511939999998</v>
      </c>
      <c r="J51" s="128">
        <v>277.23180394000002</v>
      </c>
      <c r="K51" s="128">
        <v>1245.9184844700001</v>
      </c>
      <c r="L51" s="128">
        <v>1821.9286297199999</v>
      </c>
      <c r="M51" s="128">
        <v>338.64490541999999</v>
      </c>
      <c r="N51" s="128">
        <v>0.83956688000000002</v>
      </c>
      <c r="O51" s="128">
        <v>23.385288370000001</v>
      </c>
      <c r="P51" s="128">
        <v>314.42005017000002</v>
      </c>
      <c r="Q51" s="128">
        <v>1483.2837242999999</v>
      </c>
      <c r="R51" s="128">
        <v>28.715443230000002</v>
      </c>
      <c r="S51" s="128">
        <v>91.855007819999997</v>
      </c>
      <c r="T51" s="128">
        <v>1362.7132732499999</v>
      </c>
      <c r="U51" s="128">
        <v>338.05183199999999</v>
      </c>
      <c r="V51" s="128">
        <v>2194.1619764500001</v>
      </c>
      <c r="W51" s="128"/>
      <c r="X51" s="128"/>
      <c r="Y51" s="128"/>
      <c r="Z51" s="128"/>
      <c r="AA51" s="128"/>
      <c r="AB51" s="128"/>
    </row>
    <row r="52" spans="1:28" hidden="1" outlineLevel="1">
      <c r="A52" s="13">
        <v>41791</v>
      </c>
      <c r="B52" s="128">
        <v>6582.0890715899995</v>
      </c>
      <c r="C52" s="128">
        <v>4542.41855166</v>
      </c>
      <c r="D52" s="128">
        <v>3341.3912714500002</v>
      </c>
      <c r="E52" s="128">
        <v>948.75193382999998</v>
      </c>
      <c r="F52" s="128">
        <v>1507.22634277</v>
      </c>
      <c r="G52" s="128">
        <v>885.41299485000002</v>
      </c>
      <c r="H52" s="128">
        <v>1201.0272802100001</v>
      </c>
      <c r="I52" s="128">
        <v>44.760804020000002</v>
      </c>
      <c r="J52" s="128">
        <v>142.07324973999999</v>
      </c>
      <c r="K52" s="128">
        <v>1014.19322645</v>
      </c>
      <c r="L52" s="128">
        <v>1704.1052138800001</v>
      </c>
      <c r="M52" s="128">
        <v>318.35409279999999</v>
      </c>
      <c r="N52" s="128">
        <v>3.9043091699999999</v>
      </c>
      <c r="O52" s="128">
        <v>15.28704224</v>
      </c>
      <c r="P52" s="128">
        <v>299.16274139000001</v>
      </c>
      <c r="Q52" s="128">
        <v>1385.7511210800001</v>
      </c>
      <c r="R52" s="128">
        <v>44.299403839999997</v>
      </c>
      <c r="S52" s="128">
        <v>16.935305270000001</v>
      </c>
      <c r="T52" s="128">
        <v>1324.51641197</v>
      </c>
      <c r="U52" s="128">
        <v>335.56530605</v>
      </c>
      <c r="V52" s="128">
        <v>1818.3098677600001</v>
      </c>
      <c r="W52" s="128"/>
      <c r="X52" s="128"/>
      <c r="Y52" s="128"/>
      <c r="Z52" s="128"/>
      <c r="AA52" s="128"/>
      <c r="AB52" s="128"/>
    </row>
    <row r="53" spans="1:28" hidden="1" outlineLevel="1">
      <c r="A53" s="13">
        <v>41821</v>
      </c>
      <c r="B53" s="128">
        <v>6603.6119818099996</v>
      </c>
      <c r="C53" s="128">
        <v>4552.6293089600003</v>
      </c>
      <c r="D53" s="128">
        <v>3346.5377630799999</v>
      </c>
      <c r="E53" s="128">
        <v>979.56362519000004</v>
      </c>
      <c r="F53" s="128">
        <v>1487.99665669</v>
      </c>
      <c r="G53" s="128">
        <v>878.97748120000006</v>
      </c>
      <c r="H53" s="128">
        <v>1206.09154588</v>
      </c>
      <c r="I53" s="128">
        <v>51.576118620000003</v>
      </c>
      <c r="J53" s="128">
        <v>138.60815051</v>
      </c>
      <c r="K53" s="128">
        <v>1015.9072767500001</v>
      </c>
      <c r="L53" s="128">
        <v>1710.0480669999999</v>
      </c>
      <c r="M53" s="128">
        <v>318.53753424000001</v>
      </c>
      <c r="N53" s="128">
        <v>4.1304700299999997</v>
      </c>
      <c r="O53" s="128">
        <v>15.450646470000001</v>
      </c>
      <c r="P53" s="128">
        <v>298.95641774000001</v>
      </c>
      <c r="Q53" s="128">
        <v>1391.5105327599999</v>
      </c>
      <c r="R53" s="128">
        <v>47.949395160000002</v>
      </c>
      <c r="S53" s="128">
        <v>17.088865240000001</v>
      </c>
      <c r="T53" s="128">
        <v>1326.47227236</v>
      </c>
      <c r="U53" s="128">
        <v>340.93460585000003</v>
      </c>
      <c r="V53" s="128">
        <v>1867.99113255</v>
      </c>
      <c r="W53" s="128"/>
      <c r="X53" s="128"/>
      <c r="Y53" s="128"/>
      <c r="Z53" s="128"/>
      <c r="AA53" s="128"/>
      <c r="AB53" s="128"/>
    </row>
    <row r="54" spans="1:28" hidden="1" outlineLevel="1">
      <c r="A54" s="13">
        <v>41852</v>
      </c>
      <c r="B54" s="128">
        <v>6920.6043736800002</v>
      </c>
      <c r="C54" s="128">
        <v>4710.1112427500002</v>
      </c>
      <c r="D54" s="128">
        <v>3341.9004733400002</v>
      </c>
      <c r="E54" s="128">
        <v>1003.3116134000001</v>
      </c>
      <c r="F54" s="128">
        <v>1465.13854309</v>
      </c>
      <c r="G54" s="128">
        <v>873.45031685000004</v>
      </c>
      <c r="H54" s="128">
        <v>1368.21076941</v>
      </c>
      <c r="I54" s="128">
        <v>58.801498639999998</v>
      </c>
      <c r="J54" s="128">
        <v>160.75277173000001</v>
      </c>
      <c r="K54" s="128">
        <v>1148.65649904</v>
      </c>
      <c r="L54" s="128">
        <v>1838.8680902999999</v>
      </c>
      <c r="M54" s="128">
        <v>320.33618858</v>
      </c>
      <c r="N54" s="128">
        <v>3.9214002300000002</v>
      </c>
      <c r="O54" s="128">
        <v>15.418049740000001</v>
      </c>
      <c r="P54" s="128">
        <v>300.99673861000002</v>
      </c>
      <c r="Q54" s="128">
        <v>1518.53190172</v>
      </c>
      <c r="R54" s="128">
        <v>52.999779119999999</v>
      </c>
      <c r="S54" s="128">
        <v>19.011699459999999</v>
      </c>
      <c r="T54" s="128">
        <v>1446.52042314</v>
      </c>
      <c r="U54" s="128">
        <v>371.62504063</v>
      </c>
      <c r="V54" s="128">
        <v>2018.61888679</v>
      </c>
      <c r="W54" s="128"/>
      <c r="X54" s="128"/>
      <c r="Y54" s="128"/>
      <c r="Z54" s="128"/>
      <c r="AA54" s="128"/>
      <c r="AB54" s="128"/>
    </row>
    <row r="55" spans="1:28" hidden="1" outlineLevel="1">
      <c r="A55" s="38">
        <v>41883</v>
      </c>
      <c r="B55" s="128">
        <v>6619.0517046300001</v>
      </c>
      <c r="C55" s="128">
        <v>4558.0157224599998</v>
      </c>
      <c r="D55" s="128">
        <v>3326.6662142999999</v>
      </c>
      <c r="E55" s="128">
        <v>996.03561277999995</v>
      </c>
      <c r="F55" s="128">
        <v>1463.2193361699999</v>
      </c>
      <c r="G55" s="128">
        <v>867.41126535000001</v>
      </c>
      <c r="H55" s="128">
        <v>1231.3495081599999</v>
      </c>
      <c r="I55" s="128">
        <v>55.722741509999999</v>
      </c>
      <c r="J55" s="128">
        <v>127.2042766</v>
      </c>
      <c r="K55" s="128">
        <v>1048.4224900500001</v>
      </c>
      <c r="L55" s="128">
        <v>1692.1631195099999</v>
      </c>
      <c r="M55" s="128">
        <v>315.53073273000001</v>
      </c>
      <c r="N55" s="128">
        <v>0.91709045</v>
      </c>
      <c r="O55" s="128">
        <v>18.23528292</v>
      </c>
      <c r="P55" s="128">
        <v>296.37835935999999</v>
      </c>
      <c r="Q55" s="128">
        <v>1376.6323867799999</v>
      </c>
      <c r="R55" s="128">
        <v>32.956384249999999</v>
      </c>
      <c r="S55" s="128">
        <v>27.977070250000001</v>
      </c>
      <c r="T55" s="128">
        <v>1315.69893228</v>
      </c>
      <c r="U55" s="128">
        <v>368.87286266000001</v>
      </c>
      <c r="V55" s="128">
        <v>1923.18309555</v>
      </c>
      <c r="W55" s="128"/>
      <c r="X55" s="128"/>
      <c r="Y55" s="128"/>
      <c r="Z55" s="128"/>
      <c r="AA55" s="128"/>
      <c r="AB55" s="128"/>
    </row>
    <row r="56" spans="1:28" hidden="1" outlineLevel="1">
      <c r="A56" s="13">
        <v>41913</v>
      </c>
      <c r="B56" s="128">
        <v>6520.3581207400002</v>
      </c>
      <c r="C56" s="128">
        <v>4493.7033986500001</v>
      </c>
      <c r="D56" s="128">
        <v>3313.0941950900001</v>
      </c>
      <c r="E56" s="128">
        <v>1001.86287369</v>
      </c>
      <c r="F56" s="128">
        <v>1445.7254084900001</v>
      </c>
      <c r="G56" s="128">
        <v>865.50591291000001</v>
      </c>
      <c r="H56" s="128">
        <v>1180.60920356</v>
      </c>
      <c r="I56" s="128">
        <v>56.849300339999999</v>
      </c>
      <c r="J56" s="128">
        <v>121.12103706000001</v>
      </c>
      <c r="K56" s="128">
        <v>1002.63886616</v>
      </c>
      <c r="L56" s="128">
        <v>1654.81116215</v>
      </c>
      <c r="M56" s="128">
        <v>320.14969794000001</v>
      </c>
      <c r="N56" s="128">
        <v>4.1149138699999996</v>
      </c>
      <c r="O56" s="128">
        <v>15.87173516</v>
      </c>
      <c r="P56" s="128">
        <v>300.16304890999999</v>
      </c>
      <c r="Q56" s="128">
        <v>1334.6614642100001</v>
      </c>
      <c r="R56" s="128">
        <v>53.099505929999999</v>
      </c>
      <c r="S56" s="128">
        <v>10.301107650000001</v>
      </c>
      <c r="T56" s="128">
        <v>1271.26085063</v>
      </c>
      <c r="U56" s="128">
        <v>371.84355993999998</v>
      </c>
      <c r="V56" s="128">
        <v>1920.71565485</v>
      </c>
      <c r="W56" s="128"/>
      <c r="X56" s="128"/>
      <c r="Y56" s="128"/>
      <c r="Z56" s="128"/>
      <c r="AA56" s="128"/>
      <c r="AB56" s="128"/>
    </row>
    <row r="57" spans="1:28" hidden="1" outlineLevel="1">
      <c r="A57" s="13">
        <v>41944</v>
      </c>
      <c r="B57" s="128">
        <v>6832.5553825899997</v>
      </c>
      <c r="C57" s="128">
        <v>4610.7884275699998</v>
      </c>
      <c r="D57" s="128">
        <v>3274.9062009899999</v>
      </c>
      <c r="E57" s="128">
        <v>984.1376861</v>
      </c>
      <c r="F57" s="128">
        <v>1431.56505773</v>
      </c>
      <c r="G57" s="128">
        <v>859.20345715999997</v>
      </c>
      <c r="H57" s="128">
        <v>1335.88222658</v>
      </c>
      <c r="I57" s="128">
        <v>62.308840379999999</v>
      </c>
      <c r="J57" s="128">
        <v>139.32024798</v>
      </c>
      <c r="K57" s="128">
        <v>1134.25313822</v>
      </c>
      <c r="L57" s="128">
        <v>1819.98382687</v>
      </c>
      <c r="M57" s="128">
        <v>313.04972169000001</v>
      </c>
      <c r="N57" s="128">
        <v>3.9195756199999998</v>
      </c>
      <c r="O57" s="128">
        <v>13.301648999999999</v>
      </c>
      <c r="P57" s="128">
        <v>295.82849707000003</v>
      </c>
      <c r="Q57" s="128">
        <v>1506.93410518</v>
      </c>
      <c r="R57" s="128">
        <v>60.867536729999998</v>
      </c>
      <c r="S57" s="128">
        <v>11.85570354</v>
      </c>
      <c r="T57" s="128">
        <v>1434.2108649100001</v>
      </c>
      <c r="U57" s="128">
        <v>401.78312814999998</v>
      </c>
      <c r="V57" s="128">
        <v>2102.2418461799998</v>
      </c>
      <c r="W57" s="128"/>
      <c r="X57" s="128"/>
      <c r="Y57" s="128"/>
      <c r="Z57" s="128"/>
      <c r="AA57" s="128"/>
      <c r="AB57" s="128"/>
    </row>
    <row r="58" spans="1:28" hidden="1" outlineLevel="1">
      <c r="A58" s="13">
        <v>41974</v>
      </c>
      <c r="B58" s="128">
        <v>6895.7197313400002</v>
      </c>
      <c r="C58" s="128">
        <v>4637.7571818799997</v>
      </c>
      <c r="D58" s="128">
        <v>3299.6265182799998</v>
      </c>
      <c r="E58" s="128">
        <v>1029.1484230900001</v>
      </c>
      <c r="F58" s="128">
        <v>1426.4981544</v>
      </c>
      <c r="G58" s="128">
        <v>843.97994079</v>
      </c>
      <c r="H58" s="128">
        <v>1338.1306635999999</v>
      </c>
      <c r="I58" s="128">
        <v>65.678627849999998</v>
      </c>
      <c r="J58" s="128">
        <v>139.02369204999999</v>
      </c>
      <c r="K58" s="128">
        <v>1133.4283436999999</v>
      </c>
      <c r="L58" s="128">
        <v>1863.02341938</v>
      </c>
      <c r="M58" s="128">
        <v>320.07610466</v>
      </c>
      <c r="N58" s="128">
        <v>4.1522510700000002</v>
      </c>
      <c r="O58" s="128">
        <v>13.055770580000001</v>
      </c>
      <c r="P58" s="128">
        <v>302.86808301000002</v>
      </c>
      <c r="Q58" s="128">
        <v>1542.9473147199999</v>
      </c>
      <c r="R58" s="128">
        <v>65.391549330000004</v>
      </c>
      <c r="S58" s="128">
        <v>10.95986849</v>
      </c>
      <c r="T58" s="128">
        <v>1466.5958969000001</v>
      </c>
      <c r="U58" s="128">
        <v>394.93913007999998</v>
      </c>
      <c r="V58" s="128">
        <v>2150.5292295099998</v>
      </c>
      <c r="W58" s="128"/>
      <c r="X58" s="128"/>
      <c r="Y58" s="128"/>
      <c r="Z58" s="128"/>
      <c r="AA58" s="128"/>
      <c r="AB58" s="128"/>
    </row>
    <row r="59" spans="1:28" hidden="1" outlineLevel="1">
      <c r="A59" s="13">
        <v>42005</v>
      </c>
      <c r="B59" s="128">
        <v>6870.9926108099999</v>
      </c>
      <c r="C59" s="128">
        <v>4592.6708008899996</v>
      </c>
      <c r="D59" s="128">
        <v>3231.9296222399998</v>
      </c>
      <c r="E59" s="128">
        <v>987.47014158000002</v>
      </c>
      <c r="F59" s="128">
        <v>1410.4014153200001</v>
      </c>
      <c r="G59" s="128">
        <v>834.05806533999998</v>
      </c>
      <c r="H59" s="128">
        <v>1360.7411786499999</v>
      </c>
      <c r="I59" s="128">
        <v>67.428899169999994</v>
      </c>
      <c r="J59" s="128">
        <v>146.17769315000001</v>
      </c>
      <c r="K59" s="128">
        <v>1147.13458633</v>
      </c>
      <c r="L59" s="128">
        <v>1888.4733021300001</v>
      </c>
      <c r="M59" s="128">
        <v>328.15315319000001</v>
      </c>
      <c r="N59" s="128">
        <v>4.1860963499999997</v>
      </c>
      <c r="O59" s="128">
        <v>13.697496989999999</v>
      </c>
      <c r="P59" s="128">
        <v>310.26955985000001</v>
      </c>
      <c r="Q59" s="128">
        <v>1560.3201489400001</v>
      </c>
      <c r="R59" s="128">
        <v>65.751702769999994</v>
      </c>
      <c r="S59" s="128">
        <v>10.86318739</v>
      </c>
      <c r="T59" s="128">
        <v>1483.7052587799999</v>
      </c>
      <c r="U59" s="128">
        <v>389.84850778999999</v>
      </c>
      <c r="V59" s="128">
        <v>2175.7909435400002</v>
      </c>
      <c r="W59" s="128"/>
      <c r="X59" s="128"/>
      <c r="Y59" s="128"/>
      <c r="Z59" s="128"/>
      <c r="AA59" s="128"/>
      <c r="AB59" s="128"/>
    </row>
    <row r="60" spans="1:28" hidden="1" outlineLevel="1">
      <c r="A60" s="13">
        <v>42036</v>
      </c>
      <c r="B60" s="128">
        <v>8802.3606153799992</v>
      </c>
      <c r="C60" s="128">
        <v>5314.9578611500001</v>
      </c>
      <c r="D60" s="128">
        <v>3088.6637306900002</v>
      </c>
      <c r="E60" s="128">
        <v>996.16538148999996</v>
      </c>
      <c r="F60" s="128">
        <v>1271.5717230299999</v>
      </c>
      <c r="G60" s="128">
        <v>820.92662616999996</v>
      </c>
      <c r="H60" s="128">
        <v>2226.2941304599999</v>
      </c>
      <c r="I60" s="128">
        <v>93.673174880000005</v>
      </c>
      <c r="J60" s="128">
        <v>248.83995655000001</v>
      </c>
      <c r="K60" s="128">
        <v>1883.78099903</v>
      </c>
      <c r="L60" s="128">
        <v>2972.9537925200002</v>
      </c>
      <c r="M60" s="128">
        <v>364.64937443999997</v>
      </c>
      <c r="N60" s="128">
        <v>4.3356953799999998</v>
      </c>
      <c r="O60" s="128">
        <v>32.656013710000003</v>
      </c>
      <c r="P60" s="128">
        <v>327.65766535</v>
      </c>
      <c r="Q60" s="128">
        <v>2608.3044180799998</v>
      </c>
      <c r="R60" s="128">
        <v>106.07116092</v>
      </c>
      <c r="S60" s="128">
        <v>16.853288360000001</v>
      </c>
      <c r="T60" s="128">
        <v>2485.3799687999999</v>
      </c>
      <c r="U60" s="128">
        <v>514.44896171000005</v>
      </c>
      <c r="V60" s="128">
        <v>3172.7237206</v>
      </c>
      <c r="W60" s="128"/>
      <c r="X60" s="128"/>
      <c r="Y60" s="128"/>
      <c r="Z60" s="128"/>
      <c r="AA60" s="128"/>
      <c r="AB60" s="128"/>
    </row>
    <row r="61" spans="1:28" hidden="1" outlineLevel="1">
      <c r="A61" s="13">
        <v>42064</v>
      </c>
      <c r="B61" s="128">
        <v>7973.3465884099996</v>
      </c>
      <c r="C61" s="128">
        <v>4958.7023175200002</v>
      </c>
      <c r="D61" s="128">
        <v>3081.3854905200001</v>
      </c>
      <c r="E61" s="128">
        <v>992.97361607000005</v>
      </c>
      <c r="F61" s="128">
        <v>1256.64070754</v>
      </c>
      <c r="G61" s="128">
        <v>831.77116691000003</v>
      </c>
      <c r="H61" s="128">
        <v>1877.3168270000001</v>
      </c>
      <c r="I61" s="128">
        <v>74.883296860000002</v>
      </c>
      <c r="J61" s="128">
        <v>206.82281805</v>
      </c>
      <c r="K61" s="128">
        <v>1595.6107120900001</v>
      </c>
      <c r="L61" s="128">
        <v>2559.9853154699999</v>
      </c>
      <c r="M61" s="128">
        <v>387.38295004000003</v>
      </c>
      <c r="N61" s="128">
        <v>4.1419531300000001</v>
      </c>
      <c r="O61" s="128">
        <v>32.220757220000003</v>
      </c>
      <c r="P61" s="128">
        <v>351.02023968999998</v>
      </c>
      <c r="Q61" s="128">
        <v>2172.6023654300002</v>
      </c>
      <c r="R61" s="128">
        <v>98.261707920000006</v>
      </c>
      <c r="S61" s="128">
        <v>13.792481199999999</v>
      </c>
      <c r="T61" s="128">
        <v>2060.5481763100001</v>
      </c>
      <c r="U61" s="128">
        <v>454.65895541999998</v>
      </c>
      <c r="V61" s="128">
        <v>2778.7111876600002</v>
      </c>
      <c r="W61" s="128"/>
      <c r="X61" s="128"/>
      <c r="Y61" s="128"/>
      <c r="Z61" s="128"/>
      <c r="AA61" s="128"/>
      <c r="AB61" s="128"/>
    </row>
    <row r="62" spans="1:28" hidden="1" outlineLevel="1">
      <c r="A62" s="13">
        <v>42095</v>
      </c>
      <c r="B62" s="128">
        <v>7478.8608229299998</v>
      </c>
      <c r="C62" s="128">
        <v>4754.5121154300004</v>
      </c>
      <c r="D62" s="128">
        <v>3074.3912848800001</v>
      </c>
      <c r="E62" s="128">
        <v>988.92935189000002</v>
      </c>
      <c r="F62" s="128">
        <v>1241.3906067600001</v>
      </c>
      <c r="G62" s="128">
        <v>844.07132622999995</v>
      </c>
      <c r="H62" s="128">
        <v>1680.1208305499999</v>
      </c>
      <c r="I62" s="128">
        <v>68.654979929999996</v>
      </c>
      <c r="J62" s="128">
        <v>184.98779264999999</v>
      </c>
      <c r="K62" s="128">
        <v>1426.47805797</v>
      </c>
      <c r="L62" s="128">
        <v>2305.0881384300001</v>
      </c>
      <c r="M62" s="128">
        <v>391.99359836999997</v>
      </c>
      <c r="N62" s="128">
        <v>4.1283039300000004</v>
      </c>
      <c r="O62" s="128">
        <v>34.249640479999997</v>
      </c>
      <c r="P62" s="128">
        <v>353.61565395999997</v>
      </c>
      <c r="Q62" s="128">
        <v>1913.0945400600001</v>
      </c>
      <c r="R62" s="128">
        <v>90.308211689999993</v>
      </c>
      <c r="S62" s="128">
        <v>13.20252226</v>
      </c>
      <c r="T62" s="128">
        <v>1809.5838061100001</v>
      </c>
      <c r="U62" s="128">
        <v>419.26056906999997</v>
      </c>
      <c r="V62" s="128">
        <v>2548.6229109800001</v>
      </c>
      <c r="W62" s="128"/>
      <c r="X62" s="128"/>
      <c r="Y62" s="128"/>
      <c r="Z62" s="128"/>
      <c r="AA62" s="128"/>
      <c r="AB62" s="128"/>
    </row>
    <row r="63" spans="1:28" hidden="1" outlineLevel="1">
      <c r="A63" s="13">
        <v>42125</v>
      </c>
      <c r="B63" s="128">
        <v>6924.3672027000002</v>
      </c>
      <c r="C63" s="128">
        <v>4463.58970623</v>
      </c>
      <c r="D63" s="128">
        <v>3035.4587182499999</v>
      </c>
      <c r="E63" s="128">
        <v>985.77852073999998</v>
      </c>
      <c r="F63" s="128">
        <v>1207.56534124</v>
      </c>
      <c r="G63" s="128">
        <v>842.11485627000002</v>
      </c>
      <c r="H63" s="128">
        <v>1428.1309879800001</v>
      </c>
      <c r="I63" s="128">
        <v>54.778822339999998</v>
      </c>
      <c r="J63" s="128">
        <v>132.65336167000001</v>
      </c>
      <c r="K63" s="128">
        <v>1240.69880397</v>
      </c>
      <c r="L63" s="128">
        <v>2051.0632362800002</v>
      </c>
      <c r="M63" s="128">
        <v>382.67065796999998</v>
      </c>
      <c r="N63" s="128">
        <v>4.2085793699999998</v>
      </c>
      <c r="O63" s="128">
        <v>35.310373179999999</v>
      </c>
      <c r="P63" s="128">
        <v>343.15170541999998</v>
      </c>
      <c r="Q63" s="128">
        <v>1668.3925783100001</v>
      </c>
      <c r="R63" s="128">
        <v>78.122836190000001</v>
      </c>
      <c r="S63" s="128">
        <v>12.494927690000001</v>
      </c>
      <c r="T63" s="128">
        <v>1577.7748144300001</v>
      </c>
      <c r="U63" s="128">
        <v>409.71426019</v>
      </c>
      <c r="V63" s="128">
        <v>2392.0008219000001</v>
      </c>
      <c r="W63" s="128"/>
      <c r="X63" s="128"/>
      <c r="Y63" s="128"/>
      <c r="Z63" s="128"/>
      <c r="AA63" s="128"/>
      <c r="AB63" s="128"/>
    </row>
    <row r="64" spans="1:28" hidden="1" outlineLevel="1">
      <c r="A64" s="13">
        <v>42156</v>
      </c>
      <c r="B64" s="128">
        <v>6899.4848174799999</v>
      </c>
      <c r="C64" s="128">
        <v>4477.4491031500002</v>
      </c>
      <c r="D64" s="128">
        <v>3031.7560528700001</v>
      </c>
      <c r="E64" s="128">
        <v>988.31910310000001</v>
      </c>
      <c r="F64" s="128">
        <v>1202.7016892199999</v>
      </c>
      <c r="G64" s="128">
        <v>840.73526055000002</v>
      </c>
      <c r="H64" s="128">
        <v>1445.6930502800001</v>
      </c>
      <c r="I64" s="128">
        <v>54.748421690000001</v>
      </c>
      <c r="J64" s="128">
        <v>140.1161232</v>
      </c>
      <c r="K64" s="128">
        <v>1250.8285053899999</v>
      </c>
      <c r="L64" s="128">
        <v>2023.6368524300001</v>
      </c>
      <c r="M64" s="128">
        <v>380.14227355000003</v>
      </c>
      <c r="N64" s="128">
        <v>4.1223620600000004</v>
      </c>
      <c r="O64" s="128">
        <v>34.750004570000002</v>
      </c>
      <c r="P64" s="128">
        <v>341.26990691999998</v>
      </c>
      <c r="Q64" s="128">
        <v>1643.4945788800001</v>
      </c>
      <c r="R64" s="128">
        <v>81.324674810000005</v>
      </c>
      <c r="S64" s="128">
        <v>12.81680184</v>
      </c>
      <c r="T64" s="128">
        <v>1549.3531022300001</v>
      </c>
      <c r="U64" s="128">
        <v>398.39886189999999</v>
      </c>
      <c r="V64" s="128">
        <v>2356.1147190199999</v>
      </c>
      <c r="W64" s="128"/>
      <c r="X64" s="128"/>
      <c r="Y64" s="128"/>
      <c r="Z64" s="128"/>
      <c r="AA64" s="128"/>
      <c r="AB64" s="128"/>
    </row>
    <row r="65" spans="1:28" hidden="1" outlineLevel="1">
      <c r="A65" s="13">
        <v>42186</v>
      </c>
      <c r="B65" s="128">
        <v>6916.8671044100001</v>
      </c>
      <c r="C65" s="128">
        <v>4485.6561744299997</v>
      </c>
      <c r="D65" s="128">
        <v>3036.5041532499999</v>
      </c>
      <c r="E65" s="128">
        <v>997.86385568000003</v>
      </c>
      <c r="F65" s="128">
        <v>1203.70230416</v>
      </c>
      <c r="G65" s="128">
        <v>834.93799340999999</v>
      </c>
      <c r="H65" s="128">
        <v>1449.15202118</v>
      </c>
      <c r="I65" s="128">
        <v>55.108733100000002</v>
      </c>
      <c r="J65" s="128">
        <v>137.21173901</v>
      </c>
      <c r="K65" s="128">
        <v>1256.8315490699999</v>
      </c>
      <c r="L65" s="128">
        <v>2036.05884416</v>
      </c>
      <c r="M65" s="128">
        <v>381.32920353999998</v>
      </c>
      <c r="N65" s="128">
        <v>4.3341939199999997</v>
      </c>
      <c r="O65" s="128">
        <v>33.867700810000002</v>
      </c>
      <c r="P65" s="128">
        <v>343.12730880999999</v>
      </c>
      <c r="Q65" s="128">
        <v>1654.7296406200001</v>
      </c>
      <c r="R65" s="128">
        <v>84.514667399999993</v>
      </c>
      <c r="S65" s="128">
        <v>11.07283561</v>
      </c>
      <c r="T65" s="128">
        <v>1559.14213761</v>
      </c>
      <c r="U65" s="128">
        <v>395.15208582000002</v>
      </c>
      <c r="V65" s="128">
        <v>2355.2066435000002</v>
      </c>
      <c r="W65" s="128"/>
      <c r="X65" s="128"/>
      <c r="Y65" s="128"/>
      <c r="Z65" s="128"/>
      <c r="AA65" s="128"/>
      <c r="AB65" s="128"/>
    </row>
    <row r="66" spans="1:28" hidden="1" outlineLevel="1">
      <c r="A66" s="13">
        <v>42217</v>
      </c>
      <c r="B66" s="128">
        <v>6760.90686078</v>
      </c>
      <c r="C66" s="128">
        <v>4424.8181880700004</v>
      </c>
      <c r="D66" s="128">
        <v>3014.07046872</v>
      </c>
      <c r="E66" s="128">
        <v>972.49256101000003</v>
      </c>
      <c r="F66" s="128">
        <v>1216.65733935</v>
      </c>
      <c r="G66" s="128">
        <v>824.92056835999995</v>
      </c>
      <c r="H66" s="128">
        <v>1410.7477193499999</v>
      </c>
      <c r="I66" s="128">
        <v>59.195739430000003</v>
      </c>
      <c r="J66" s="128">
        <v>135.10540008000001</v>
      </c>
      <c r="K66" s="128">
        <v>1216.4465798399999</v>
      </c>
      <c r="L66" s="128">
        <v>1950.41878354</v>
      </c>
      <c r="M66" s="128">
        <v>385.23334405000003</v>
      </c>
      <c r="N66" s="128">
        <v>4.14708963</v>
      </c>
      <c r="O66" s="128">
        <v>33.893438070000002</v>
      </c>
      <c r="P66" s="128">
        <v>347.19281634999999</v>
      </c>
      <c r="Q66" s="128">
        <v>1565.1854394899999</v>
      </c>
      <c r="R66" s="128">
        <v>84.420688040000002</v>
      </c>
      <c r="S66" s="128">
        <v>10.91579696</v>
      </c>
      <c r="T66" s="128">
        <v>1469.8489544900001</v>
      </c>
      <c r="U66" s="128">
        <v>385.66988916999998</v>
      </c>
      <c r="V66" s="128">
        <v>2279.2596454200002</v>
      </c>
      <c r="W66" s="128"/>
      <c r="X66" s="128"/>
      <c r="Y66" s="128"/>
      <c r="Z66" s="128"/>
      <c r="AA66" s="128"/>
      <c r="AB66" s="128"/>
    </row>
    <row r="67" spans="1:28" hidden="1" outlineLevel="1">
      <c r="A67" s="13">
        <v>42248</v>
      </c>
      <c r="B67" s="128">
        <v>6719.48488774</v>
      </c>
      <c r="C67" s="128">
        <v>4395.81094992</v>
      </c>
      <c r="D67" s="128">
        <v>3015.4016131499998</v>
      </c>
      <c r="E67" s="128">
        <v>965.38914738999995</v>
      </c>
      <c r="F67" s="128">
        <v>1224.0570649199999</v>
      </c>
      <c r="G67" s="128">
        <v>825.95540084000004</v>
      </c>
      <c r="H67" s="128">
        <v>1380.40933677</v>
      </c>
      <c r="I67" s="128">
        <v>55.933111760000003</v>
      </c>
      <c r="J67" s="128">
        <v>133.27427728000001</v>
      </c>
      <c r="K67" s="128">
        <v>1191.20194773</v>
      </c>
      <c r="L67" s="128">
        <v>1940.16989986</v>
      </c>
      <c r="M67" s="128">
        <v>390.53827643</v>
      </c>
      <c r="N67" s="128">
        <v>7.7722550799999999</v>
      </c>
      <c r="O67" s="128">
        <v>29.670367479999999</v>
      </c>
      <c r="P67" s="128">
        <v>353.09565386999998</v>
      </c>
      <c r="Q67" s="128">
        <v>1549.63162343</v>
      </c>
      <c r="R67" s="128">
        <v>86.861873849999995</v>
      </c>
      <c r="S67" s="128">
        <v>8.0251015700000004</v>
      </c>
      <c r="T67" s="128">
        <v>1454.74464801</v>
      </c>
      <c r="U67" s="128">
        <v>383.50403796000001</v>
      </c>
      <c r="V67" s="128">
        <v>2250.3729538500002</v>
      </c>
      <c r="W67" s="128"/>
      <c r="X67" s="128"/>
      <c r="Y67" s="128"/>
      <c r="Z67" s="128"/>
      <c r="AA67" s="128"/>
      <c r="AB67" s="128"/>
    </row>
    <row r="68" spans="1:28" hidden="1" outlineLevel="1">
      <c r="A68" s="13">
        <v>42278</v>
      </c>
      <c r="B68" s="128">
        <v>6877.6513496799998</v>
      </c>
      <c r="C68" s="128">
        <v>4472.7038961600001</v>
      </c>
      <c r="D68" s="128">
        <v>3052.2730950099999</v>
      </c>
      <c r="E68" s="128">
        <v>964.01117572999999</v>
      </c>
      <c r="F68" s="128">
        <v>1249.4025529600001</v>
      </c>
      <c r="G68" s="128">
        <v>838.85936632000005</v>
      </c>
      <c r="H68" s="128">
        <v>1420.43080115</v>
      </c>
      <c r="I68" s="128">
        <v>59.932470860000002</v>
      </c>
      <c r="J68" s="128">
        <v>141.68903501</v>
      </c>
      <c r="K68" s="128">
        <v>1218.80929528</v>
      </c>
      <c r="L68" s="128">
        <v>2008.40860041</v>
      </c>
      <c r="M68" s="128">
        <v>392.97237505999999</v>
      </c>
      <c r="N68" s="128">
        <v>4.0792019399999999</v>
      </c>
      <c r="O68" s="128">
        <v>29.746613249999999</v>
      </c>
      <c r="P68" s="128">
        <v>359.14655986999998</v>
      </c>
      <c r="Q68" s="128">
        <v>1615.4362253500001</v>
      </c>
      <c r="R68" s="128">
        <v>94.926472410000002</v>
      </c>
      <c r="S68" s="128">
        <v>8.5096616399999991</v>
      </c>
      <c r="T68" s="128">
        <v>1512.0000912999999</v>
      </c>
      <c r="U68" s="128">
        <v>396.53885310999999</v>
      </c>
      <c r="V68" s="128">
        <v>2315.7742688600001</v>
      </c>
      <c r="W68" s="128"/>
      <c r="X68" s="128"/>
      <c r="Y68" s="128"/>
      <c r="Z68" s="128"/>
      <c r="AA68" s="128"/>
      <c r="AB68" s="128"/>
    </row>
    <row r="69" spans="1:28" hidden="1" outlineLevel="1">
      <c r="A69" s="13">
        <v>42309</v>
      </c>
      <c r="B69" s="128">
        <v>6930.7242560599998</v>
      </c>
      <c r="C69" s="128">
        <v>4521.4904234699998</v>
      </c>
      <c r="D69" s="128">
        <v>3061.4568283899998</v>
      </c>
      <c r="E69" s="128">
        <v>968.79578931000003</v>
      </c>
      <c r="F69" s="128">
        <v>1254.2454555700001</v>
      </c>
      <c r="G69" s="128">
        <v>838.41558351000003</v>
      </c>
      <c r="H69" s="128">
        <v>1460.0335950799999</v>
      </c>
      <c r="I69" s="128">
        <v>63.73757483</v>
      </c>
      <c r="J69" s="128">
        <v>140.81601341999999</v>
      </c>
      <c r="K69" s="128">
        <v>1255.4800068300001</v>
      </c>
      <c r="L69" s="128">
        <v>2081.14050782</v>
      </c>
      <c r="M69" s="128">
        <v>379.84743828000001</v>
      </c>
      <c r="N69" s="128">
        <v>4.3110753700000002</v>
      </c>
      <c r="O69" s="128">
        <v>15.42768652</v>
      </c>
      <c r="P69" s="128">
        <v>360.10867639000003</v>
      </c>
      <c r="Q69" s="128">
        <v>1701.29306954</v>
      </c>
      <c r="R69" s="128">
        <v>140.92828643999999</v>
      </c>
      <c r="S69" s="128">
        <v>7.5132543600000004</v>
      </c>
      <c r="T69" s="128">
        <v>1552.85152874</v>
      </c>
      <c r="U69" s="128">
        <v>328.09332476999998</v>
      </c>
      <c r="V69" s="128">
        <v>2314.1048501099999</v>
      </c>
      <c r="W69" s="128"/>
      <c r="X69" s="128"/>
      <c r="Y69" s="128"/>
      <c r="Z69" s="128"/>
      <c r="AA69" s="128"/>
      <c r="AB69" s="128"/>
    </row>
    <row r="70" spans="1:28" hidden="1" outlineLevel="1">
      <c r="A70" s="13">
        <v>42339</v>
      </c>
      <c r="B70" s="128">
        <v>7076.7203761500004</v>
      </c>
      <c r="C70" s="128">
        <v>4399.8697547399997</v>
      </c>
      <c r="D70" s="128">
        <v>2895.28596608</v>
      </c>
      <c r="E70" s="128">
        <v>983.95216220999998</v>
      </c>
      <c r="F70" s="128">
        <v>1134.19251117</v>
      </c>
      <c r="G70" s="128">
        <v>777.14129270000001</v>
      </c>
      <c r="H70" s="128">
        <v>1504.58378866</v>
      </c>
      <c r="I70" s="128">
        <v>46.734733319999997</v>
      </c>
      <c r="J70" s="128">
        <v>135.59637301000001</v>
      </c>
      <c r="K70" s="128">
        <v>1322.25268233</v>
      </c>
      <c r="L70" s="128">
        <v>2336.93349038</v>
      </c>
      <c r="M70" s="128">
        <v>395.10399023000002</v>
      </c>
      <c r="N70" s="128">
        <v>3.8848036499999998</v>
      </c>
      <c r="O70" s="128">
        <v>14.66747614</v>
      </c>
      <c r="P70" s="128">
        <v>376.55171044000002</v>
      </c>
      <c r="Q70" s="128">
        <v>1941.8295001500001</v>
      </c>
      <c r="R70" s="128">
        <v>141.9376283</v>
      </c>
      <c r="S70" s="128">
        <v>40.216451800000002</v>
      </c>
      <c r="T70" s="128">
        <v>1759.67542005</v>
      </c>
      <c r="U70" s="128">
        <v>339.91713103000001</v>
      </c>
      <c r="V70" s="128">
        <v>2575.8743004299999</v>
      </c>
      <c r="W70" s="128"/>
      <c r="X70" s="128"/>
      <c r="Y70" s="128"/>
      <c r="Z70" s="128"/>
      <c r="AA70" s="128"/>
      <c r="AB70" s="128"/>
    </row>
    <row r="71" spans="1:28" hidden="1" outlineLevel="1">
      <c r="A71" s="13">
        <v>42370</v>
      </c>
      <c r="B71" s="128">
        <v>7173.2309467900004</v>
      </c>
      <c r="C71" s="128">
        <v>4429.3272182199998</v>
      </c>
      <c r="D71" s="128">
        <v>2866.0871398300001</v>
      </c>
      <c r="E71" s="128">
        <v>971.17956055000002</v>
      </c>
      <c r="F71" s="128">
        <v>1124.7181010899999</v>
      </c>
      <c r="G71" s="128">
        <v>770.18947819000005</v>
      </c>
      <c r="H71" s="128">
        <v>1563.24007839</v>
      </c>
      <c r="I71" s="128">
        <v>52.452131700000002</v>
      </c>
      <c r="J71" s="128">
        <v>131.61308914</v>
      </c>
      <c r="K71" s="128">
        <v>1379.1748575500001</v>
      </c>
      <c r="L71" s="128">
        <v>2406.81048792</v>
      </c>
      <c r="M71" s="128">
        <v>393.99681866999998</v>
      </c>
      <c r="N71" s="128">
        <v>3.8078990799999999</v>
      </c>
      <c r="O71" s="128">
        <v>14.40527923</v>
      </c>
      <c r="P71" s="128">
        <v>375.78364035999999</v>
      </c>
      <c r="Q71" s="128">
        <v>2012.81366925</v>
      </c>
      <c r="R71" s="128">
        <v>154.97121634000001</v>
      </c>
      <c r="S71" s="128">
        <v>38.925514819999997</v>
      </c>
      <c r="T71" s="128">
        <v>1818.91693809</v>
      </c>
      <c r="U71" s="128">
        <v>337.09324064999998</v>
      </c>
      <c r="V71" s="128">
        <v>2559.2119979600002</v>
      </c>
      <c r="W71" s="128"/>
      <c r="X71" s="128"/>
      <c r="Y71" s="128"/>
      <c r="Z71" s="128"/>
      <c r="AA71" s="128"/>
      <c r="AB71" s="128"/>
    </row>
    <row r="72" spans="1:28" hidden="1" outlineLevel="1">
      <c r="A72" s="13">
        <v>42401</v>
      </c>
      <c r="B72" s="128">
        <v>7421.9205384200004</v>
      </c>
      <c r="C72" s="128">
        <v>4564.7502665600005</v>
      </c>
      <c r="D72" s="128">
        <v>2913.0381507400002</v>
      </c>
      <c r="E72" s="128">
        <v>1004.14853484</v>
      </c>
      <c r="F72" s="128">
        <v>1132.8583228699999</v>
      </c>
      <c r="G72" s="128">
        <v>776.03129303000003</v>
      </c>
      <c r="H72" s="128">
        <v>1651.71211582</v>
      </c>
      <c r="I72" s="128">
        <v>55.451212259999998</v>
      </c>
      <c r="J72" s="128">
        <v>152.33779823</v>
      </c>
      <c r="K72" s="128">
        <v>1443.92310533</v>
      </c>
      <c r="L72" s="128">
        <v>2519.5152509999998</v>
      </c>
      <c r="M72" s="128">
        <v>404.76139612999998</v>
      </c>
      <c r="N72" s="128">
        <v>3.9530869700000002</v>
      </c>
      <c r="O72" s="128">
        <v>13.89893008</v>
      </c>
      <c r="P72" s="128">
        <v>386.90937908000001</v>
      </c>
      <c r="Q72" s="128">
        <v>2114.7538548699999</v>
      </c>
      <c r="R72" s="128">
        <v>159.13561686</v>
      </c>
      <c r="S72" s="128">
        <v>45.80455954</v>
      </c>
      <c r="T72" s="128">
        <v>1909.81367847</v>
      </c>
      <c r="U72" s="128">
        <v>337.65502085999998</v>
      </c>
      <c r="V72" s="128">
        <v>2690.12310088</v>
      </c>
      <c r="W72" s="128"/>
      <c r="X72" s="128"/>
      <c r="Y72" s="128"/>
      <c r="Z72" s="128"/>
      <c r="AA72" s="128"/>
      <c r="AB72" s="128"/>
    </row>
    <row r="73" spans="1:28" hidden="1" outlineLevel="1">
      <c r="A73" s="13">
        <v>42430</v>
      </c>
      <c r="B73" s="128">
        <v>7164.6019001599998</v>
      </c>
      <c r="C73" s="128">
        <v>4444.7337395499999</v>
      </c>
      <c r="D73" s="128">
        <v>2915.6672443000002</v>
      </c>
      <c r="E73" s="128">
        <v>1018.17745303</v>
      </c>
      <c r="F73" s="128">
        <v>1135.2135014200001</v>
      </c>
      <c r="G73" s="128">
        <v>762.27628985000001</v>
      </c>
      <c r="H73" s="128">
        <v>1529.0664952499999</v>
      </c>
      <c r="I73" s="128">
        <v>30.650151770000001</v>
      </c>
      <c r="J73" s="128">
        <v>135.51479442999999</v>
      </c>
      <c r="K73" s="128">
        <v>1362.9015490500001</v>
      </c>
      <c r="L73" s="128">
        <v>2395.5640918200002</v>
      </c>
      <c r="M73" s="128">
        <v>405.11163639</v>
      </c>
      <c r="N73" s="128">
        <v>0.55987916999999998</v>
      </c>
      <c r="O73" s="128">
        <v>13.4222082</v>
      </c>
      <c r="P73" s="128">
        <v>391.12954902000001</v>
      </c>
      <c r="Q73" s="128">
        <v>1990.4524554300001</v>
      </c>
      <c r="R73" s="128">
        <v>69.861330769999995</v>
      </c>
      <c r="S73" s="128">
        <v>42.595776620000002</v>
      </c>
      <c r="T73" s="128">
        <v>1877.99534804</v>
      </c>
      <c r="U73" s="128">
        <v>324.30406878999997</v>
      </c>
      <c r="V73" s="128">
        <v>2804.97259489</v>
      </c>
      <c r="W73" s="128"/>
      <c r="X73" s="128"/>
      <c r="Y73" s="128"/>
      <c r="Z73" s="128"/>
      <c r="AA73" s="128"/>
      <c r="AB73" s="128"/>
    </row>
    <row r="74" spans="1:28" hidden="1" outlineLevel="1">
      <c r="A74" s="13">
        <v>42461</v>
      </c>
      <c r="B74" s="128">
        <v>6946.5359137699998</v>
      </c>
      <c r="C74" s="128">
        <v>4322.4872963400003</v>
      </c>
      <c r="D74" s="128">
        <v>2871.40139426</v>
      </c>
      <c r="E74" s="128">
        <v>966.51980358000003</v>
      </c>
      <c r="F74" s="128">
        <v>1168.9569275199999</v>
      </c>
      <c r="G74" s="128">
        <v>735.92466316000002</v>
      </c>
      <c r="H74" s="128">
        <v>1451.0859020800001</v>
      </c>
      <c r="I74" s="128">
        <v>25.133199659999999</v>
      </c>
      <c r="J74" s="128">
        <v>133.30727615999999</v>
      </c>
      <c r="K74" s="128">
        <v>1292.64542626</v>
      </c>
      <c r="L74" s="128">
        <v>2311.15276842</v>
      </c>
      <c r="M74" s="128">
        <v>401.96407298999998</v>
      </c>
      <c r="N74" s="128">
        <v>0.52185289000000001</v>
      </c>
      <c r="O74" s="128">
        <v>11.95277128</v>
      </c>
      <c r="P74" s="128">
        <v>389.48944882000001</v>
      </c>
      <c r="Q74" s="128">
        <v>1909.1886954300001</v>
      </c>
      <c r="R74" s="128">
        <v>85.992498749999996</v>
      </c>
      <c r="S74" s="128">
        <v>42.528831259999997</v>
      </c>
      <c r="T74" s="128">
        <v>1780.6673654199999</v>
      </c>
      <c r="U74" s="128">
        <v>312.89584901000001</v>
      </c>
      <c r="V74" s="128">
        <v>2779.5214594499998</v>
      </c>
      <c r="W74" s="128"/>
      <c r="X74" s="128"/>
      <c r="Y74" s="128"/>
      <c r="Z74" s="128"/>
      <c r="AA74" s="128"/>
      <c r="AB74" s="128"/>
    </row>
    <row r="75" spans="1:28" hidden="1" outlineLevel="1">
      <c r="A75" s="13">
        <v>42491</v>
      </c>
      <c r="B75" s="128">
        <v>6920.0403502099998</v>
      </c>
      <c r="C75" s="128">
        <v>4319.1888856200003</v>
      </c>
      <c r="D75" s="128">
        <v>2898.8094765699998</v>
      </c>
      <c r="E75" s="128">
        <v>1013.79276856</v>
      </c>
      <c r="F75" s="128">
        <v>1161.24973755</v>
      </c>
      <c r="G75" s="128">
        <v>723.76697046000004</v>
      </c>
      <c r="H75" s="128">
        <v>1420.37940905</v>
      </c>
      <c r="I75" s="128">
        <v>27.431307109999999</v>
      </c>
      <c r="J75" s="128">
        <v>128.89789131000001</v>
      </c>
      <c r="K75" s="128">
        <v>1264.05021063</v>
      </c>
      <c r="L75" s="128">
        <v>2289.6260527700001</v>
      </c>
      <c r="M75" s="128">
        <v>401.99796845999998</v>
      </c>
      <c r="N75" s="128">
        <v>1.17050751</v>
      </c>
      <c r="O75" s="128">
        <v>14.78549177</v>
      </c>
      <c r="P75" s="128">
        <v>386.04196918000002</v>
      </c>
      <c r="Q75" s="128">
        <v>1887.6280843100001</v>
      </c>
      <c r="R75" s="128">
        <v>80.952759090000001</v>
      </c>
      <c r="S75" s="128">
        <v>42.349064669999997</v>
      </c>
      <c r="T75" s="128">
        <v>1764.3262605499999</v>
      </c>
      <c r="U75" s="128">
        <v>311.22541181999998</v>
      </c>
      <c r="V75" s="128">
        <v>2747.7875150300001</v>
      </c>
      <c r="W75" s="128"/>
      <c r="X75" s="128"/>
      <c r="Y75" s="128"/>
      <c r="Z75" s="128"/>
      <c r="AA75" s="128"/>
      <c r="AB75" s="128"/>
    </row>
    <row r="76" spans="1:28" hidden="1" outlineLevel="1">
      <c r="A76" s="13">
        <v>42522</v>
      </c>
      <c r="B76" s="128">
        <v>6778.3349712999998</v>
      </c>
      <c r="C76" s="128">
        <v>4294.0234354599997</v>
      </c>
      <c r="D76" s="128">
        <v>2916.7970401100001</v>
      </c>
      <c r="E76" s="128">
        <v>1011.3240393900001</v>
      </c>
      <c r="F76" s="128">
        <v>1193.44425288</v>
      </c>
      <c r="G76" s="128">
        <v>712.02874784000005</v>
      </c>
      <c r="H76" s="128">
        <v>1377.2263953500001</v>
      </c>
      <c r="I76" s="128">
        <v>26.65960724</v>
      </c>
      <c r="J76" s="128">
        <v>124.70058641999999</v>
      </c>
      <c r="K76" s="128">
        <v>1225.86620169</v>
      </c>
      <c r="L76" s="128">
        <v>2179.4804837699999</v>
      </c>
      <c r="M76" s="128">
        <v>400.8162787</v>
      </c>
      <c r="N76" s="128">
        <v>0.54085198999999995</v>
      </c>
      <c r="O76" s="128">
        <v>19.100755620000001</v>
      </c>
      <c r="P76" s="128">
        <v>381.17467109</v>
      </c>
      <c r="Q76" s="128">
        <v>1778.66420507</v>
      </c>
      <c r="R76" s="128">
        <v>50.057764349999999</v>
      </c>
      <c r="S76" s="128">
        <v>46.66683381</v>
      </c>
      <c r="T76" s="128">
        <v>1681.9396069100001</v>
      </c>
      <c r="U76" s="128">
        <v>304.83105207</v>
      </c>
      <c r="V76" s="128">
        <v>2659.6514006100001</v>
      </c>
      <c r="W76" s="128"/>
      <c r="X76" s="128"/>
      <c r="Y76" s="128"/>
      <c r="Z76" s="128"/>
      <c r="AA76" s="128"/>
      <c r="AB76" s="128"/>
    </row>
    <row r="77" spans="1:28" hidden="1" outlineLevel="1">
      <c r="A77" s="13">
        <v>42552</v>
      </c>
      <c r="B77" s="128">
        <v>6644.7364144000003</v>
      </c>
      <c r="C77" s="128">
        <v>4215.8780620699999</v>
      </c>
      <c r="D77" s="128">
        <v>2906.9955479199998</v>
      </c>
      <c r="E77" s="128">
        <v>1001.78463135</v>
      </c>
      <c r="F77" s="128">
        <v>1218.8118873200001</v>
      </c>
      <c r="G77" s="128">
        <v>686.39902925000001</v>
      </c>
      <c r="H77" s="128">
        <v>1308.8825141499999</v>
      </c>
      <c r="I77" s="128">
        <v>26.9298161</v>
      </c>
      <c r="J77" s="128">
        <v>120.62817588999999</v>
      </c>
      <c r="K77" s="128">
        <v>1161.32452216</v>
      </c>
      <c r="L77" s="128">
        <v>2135.3018831099998</v>
      </c>
      <c r="M77" s="128">
        <v>369.17670024</v>
      </c>
      <c r="N77" s="128">
        <v>0.94073753000000004</v>
      </c>
      <c r="O77" s="128">
        <v>21.56539248</v>
      </c>
      <c r="P77" s="128">
        <v>346.67057023000001</v>
      </c>
      <c r="Q77" s="128">
        <v>1766.1251828699999</v>
      </c>
      <c r="R77" s="128">
        <v>48.347143449999997</v>
      </c>
      <c r="S77" s="128">
        <v>47.759089500000002</v>
      </c>
      <c r="T77" s="128">
        <v>1670.0189499200001</v>
      </c>
      <c r="U77" s="128">
        <v>293.55646922</v>
      </c>
      <c r="V77" s="128">
        <v>2640.31145027</v>
      </c>
      <c r="W77" s="128"/>
      <c r="X77" s="128"/>
      <c r="Y77" s="128"/>
      <c r="Z77" s="128"/>
      <c r="AA77" s="128"/>
      <c r="AB77" s="128"/>
    </row>
    <row r="78" spans="1:28" hidden="1" outlineLevel="1">
      <c r="A78" s="13">
        <v>42583</v>
      </c>
      <c r="B78" s="128">
        <v>6788.3245489399997</v>
      </c>
      <c r="C78" s="128">
        <v>4352.1897428700004</v>
      </c>
      <c r="D78" s="128">
        <v>3015.8818726899999</v>
      </c>
      <c r="E78" s="128">
        <v>1087.6199337600001</v>
      </c>
      <c r="F78" s="128">
        <v>1247.0489202700001</v>
      </c>
      <c r="G78" s="128">
        <v>681.21301865999999</v>
      </c>
      <c r="H78" s="128">
        <v>1336.30787018</v>
      </c>
      <c r="I78" s="128">
        <v>27.880191</v>
      </c>
      <c r="J78" s="128">
        <v>107.11745857</v>
      </c>
      <c r="K78" s="128">
        <v>1201.31022061</v>
      </c>
      <c r="L78" s="128">
        <v>2133.3556510399999</v>
      </c>
      <c r="M78" s="128">
        <v>377.45942115000003</v>
      </c>
      <c r="N78" s="128">
        <v>0.35291519999999998</v>
      </c>
      <c r="O78" s="128">
        <v>22.308065840000001</v>
      </c>
      <c r="P78" s="128">
        <v>354.79844011</v>
      </c>
      <c r="Q78" s="128">
        <v>1755.8962298900001</v>
      </c>
      <c r="R78" s="128">
        <v>19.225487510000001</v>
      </c>
      <c r="S78" s="128">
        <v>46.722140039999999</v>
      </c>
      <c r="T78" s="128">
        <v>1689.94860234</v>
      </c>
      <c r="U78" s="128">
        <v>302.77915503000003</v>
      </c>
      <c r="V78" s="128">
        <v>2616.8662039999999</v>
      </c>
      <c r="W78" s="128"/>
      <c r="X78" s="128"/>
      <c r="Y78" s="128"/>
      <c r="Z78" s="128"/>
      <c r="AA78" s="128"/>
      <c r="AB78" s="128"/>
    </row>
    <row r="79" spans="1:28" hidden="1" outlineLevel="1">
      <c r="A79" s="13">
        <v>42614</v>
      </c>
      <c r="B79" s="128">
        <v>6725.07687756</v>
      </c>
      <c r="C79" s="128">
        <v>4335.6431401399996</v>
      </c>
      <c r="D79" s="128">
        <v>2997.4280678099999</v>
      </c>
      <c r="E79" s="128">
        <v>1084.5812122499999</v>
      </c>
      <c r="F79" s="128">
        <v>1250.51700355</v>
      </c>
      <c r="G79" s="128">
        <v>662.32985200999997</v>
      </c>
      <c r="H79" s="128">
        <v>1338.2150723300001</v>
      </c>
      <c r="I79" s="128">
        <v>28.094850990000001</v>
      </c>
      <c r="J79" s="128">
        <v>119.89561148999999</v>
      </c>
      <c r="K79" s="128">
        <v>1190.22460985</v>
      </c>
      <c r="L79" s="128">
        <v>2085.35517114</v>
      </c>
      <c r="M79" s="128">
        <v>374.42657709999997</v>
      </c>
      <c r="N79" s="128">
        <v>0.44662775999999998</v>
      </c>
      <c r="O79" s="128">
        <v>23.448892900000001</v>
      </c>
      <c r="P79" s="128">
        <v>350.53105643999999</v>
      </c>
      <c r="Q79" s="128">
        <v>1710.92859404</v>
      </c>
      <c r="R79" s="128">
        <v>18.843311719999999</v>
      </c>
      <c r="S79" s="128">
        <v>46.897895259999999</v>
      </c>
      <c r="T79" s="128">
        <v>1645.18738706</v>
      </c>
      <c r="U79" s="128">
        <v>304.07856628000002</v>
      </c>
      <c r="V79" s="128">
        <v>2572.6894289400002</v>
      </c>
      <c r="W79" s="128"/>
      <c r="X79" s="128"/>
      <c r="Y79" s="128"/>
      <c r="Z79" s="128"/>
      <c r="AA79" s="128"/>
      <c r="AB79" s="128"/>
    </row>
    <row r="80" spans="1:28" hidden="1" outlineLevel="1">
      <c r="A80" s="13">
        <v>42644</v>
      </c>
      <c r="B80" s="128">
        <v>6663.6385446499999</v>
      </c>
      <c r="C80" s="128">
        <v>4344.9176979800004</v>
      </c>
      <c r="D80" s="128">
        <v>3048.38094477</v>
      </c>
      <c r="E80" s="128">
        <v>1140.7302017</v>
      </c>
      <c r="F80" s="128">
        <v>1249.52731591</v>
      </c>
      <c r="G80" s="128">
        <v>658.12342716000001</v>
      </c>
      <c r="H80" s="128">
        <v>1296.5367532099999</v>
      </c>
      <c r="I80" s="128">
        <v>27.533413280000001</v>
      </c>
      <c r="J80" s="128">
        <v>117.34342684000001</v>
      </c>
      <c r="K80" s="128">
        <v>1151.6599130899999</v>
      </c>
      <c r="L80" s="128">
        <v>2024.0737700499999</v>
      </c>
      <c r="M80" s="128">
        <v>375.03388516000001</v>
      </c>
      <c r="N80" s="128">
        <v>0.42730542999999999</v>
      </c>
      <c r="O80" s="128">
        <v>25.872411830000001</v>
      </c>
      <c r="P80" s="128">
        <v>348.73416789999999</v>
      </c>
      <c r="Q80" s="128">
        <v>1649.0398848899999</v>
      </c>
      <c r="R80" s="128">
        <v>18.41198331</v>
      </c>
      <c r="S80" s="128">
        <v>45.92355191</v>
      </c>
      <c r="T80" s="128">
        <v>1584.7043496700001</v>
      </c>
      <c r="U80" s="128">
        <v>294.64707662000001</v>
      </c>
      <c r="V80" s="128">
        <v>2503.7454658699999</v>
      </c>
      <c r="W80" s="128"/>
      <c r="X80" s="128"/>
      <c r="Y80" s="128"/>
      <c r="Z80" s="128"/>
      <c r="AA80" s="128"/>
      <c r="AB80" s="128"/>
    </row>
    <row r="81" spans="1:28" hidden="1" outlineLevel="1">
      <c r="A81" s="13">
        <v>42675</v>
      </c>
      <c r="B81" s="128">
        <v>6678.4656771800001</v>
      </c>
      <c r="C81" s="128">
        <v>4382.8241946300004</v>
      </c>
      <c r="D81" s="128">
        <v>3102.7852412799998</v>
      </c>
      <c r="E81" s="128">
        <v>1158.7943654999999</v>
      </c>
      <c r="F81" s="128">
        <v>1302.43454047</v>
      </c>
      <c r="G81" s="128">
        <v>641.55633531000001</v>
      </c>
      <c r="H81" s="128">
        <v>1280.0389533499999</v>
      </c>
      <c r="I81" s="128">
        <v>27.919494029999999</v>
      </c>
      <c r="J81" s="128">
        <v>116.57616577</v>
      </c>
      <c r="K81" s="128">
        <v>1135.54329355</v>
      </c>
      <c r="L81" s="128">
        <v>2000.14046837</v>
      </c>
      <c r="M81" s="128">
        <v>382.90656116999997</v>
      </c>
      <c r="N81" s="128">
        <v>0.31941169000000003</v>
      </c>
      <c r="O81" s="128">
        <v>25.380001119999999</v>
      </c>
      <c r="P81" s="128">
        <v>357.20714836000002</v>
      </c>
      <c r="Q81" s="128">
        <v>1617.2339072</v>
      </c>
      <c r="R81" s="128">
        <v>17.666743709999999</v>
      </c>
      <c r="S81" s="128">
        <v>45.338321120000003</v>
      </c>
      <c r="T81" s="128">
        <v>1554.2288423699999</v>
      </c>
      <c r="U81" s="128">
        <v>295.50101418000003</v>
      </c>
      <c r="V81" s="128">
        <v>2471.1189324000002</v>
      </c>
      <c r="W81" s="128"/>
      <c r="X81" s="128"/>
      <c r="Y81" s="128"/>
      <c r="Z81" s="128"/>
      <c r="AA81" s="128"/>
      <c r="AB81" s="128"/>
    </row>
    <row r="82" spans="1:28" hidden="1" outlineLevel="1">
      <c r="A82" s="13">
        <v>42705</v>
      </c>
      <c r="B82" s="128">
        <v>6749.21729091</v>
      </c>
      <c r="C82" s="128">
        <v>4425.87409785</v>
      </c>
      <c r="D82" s="128">
        <v>3118.0118501000002</v>
      </c>
      <c r="E82" s="128">
        <v>1156.40718444</v>
      </c>
      <c r="F82" s="128">
        <v>1319.2699358899999</v>
      </c>
      <c r="G82" s="128">
        <v>642.33472976999997</v>
      </c>
      <c r="H82" s="128">
        <v>1307.8622477500001</v>
      </c>
      <c r="I82" s="128">
        <v>43.243696780000001</v>
      </c>
      <c r="J82" s="128">
        <v>115.79205487999999</v>
      </c>
      <c r="K82" s="128">
        <v>1148.8264960900001</v>
      </c>
      <c r="L82" s="128">
        <v>2033.1764376000001</v>
      </c>
      <c r="M82" s="128">
        <v>386.32176656000001</v>
      </c>
      <c r="N82" s="128">
        <v>1.14289342</v>
      </c>
      <c r="O82" s="128">
        <v>26.26297903</v>
      </c>
      <c r="P82" s="128">
        <v>358.91589411000001</v>
      </c>
      <c r="Q82" s="128">
        <v>1646.8546710400001</v>
      </c>
      <c r="R82" s="128">
        <v>48.270472949999998</v>
      </c>
      <c r="S82" s="128">
        <v>25.204965789999999</v>
      </c>
      <c r="T82" s="128">
        <v>1573.3792323</v>
      </c>
      <c r="U82" s="128">
        <v>290.16675545999999</v>
      </c>
      <c r="V82" s="128">
        <v>2602.0294534300001</v>
      </c>
      <c r="W82" s="128"/>
      <c r="X82" s="128"/>
      <c r="Y82" s="128"/>
      <c r="Z82" s="128"/>
      <c r="AA82" s="128"/>
      <c r="AB82" s="128"/>
    </row>
    <row r="83" spans="1:28" hidden="1" outlineLevel="1">
      <c r="A83" s="13">
        <v>42736</v>
      </c>
      <c r="B83" s="128">
        <v>6722.0755676799999</v>
      </c>
      <c r="C83" s="128">
        <v>4436.4870707099999</v>
      </c>
      <c r="D83" s="128">
        <v>3135.43924264</v>
      </c>
      <c r="E83" s="128">
        <v>1190.51289664</v>
      </c>
      <c r="F83" s="128">
        <v>1312.90403507</v>
      </c>
      <c r="G83" s="128">
        <v>632.02231093</v>
      </c>
      <c r="H83" s="128">
        <v>1301.0478280699999</v>
      </c>
      <c r="I83" s="128">
        <v>42.71694282</v>
      </c>
      <c r="J83" s="128">
        <v>116.09505357</v>
      </c>
      <c r="K83" s="128">
        <v>1142.23583168</v>
      </c>
      <c r="L83" s="128">
        <v>2007.1266748999999</v>
      </c>
      <c r="M83" s="128">
        <v>385.85850357999999</v>
      </c>
      <c r="N83" s="128">
        <v>1.1628931300000001</v>
      </c>
      <c r="O83" s="128">
        <v>27.577250360000001</v>
      </c>
      <c r="P83" s="128">
        <v>357.11836009000001</v>
      </c>
      <c r="Q83" s="128">
        <v>1621.26817132</v>
      </c>
      <c r="R83" s="128">
        <v>47.978607799999999</v>
      </c>
      <c r="S83" s="128">
        <v>24.988656469999999</v>
      </c>
      <c r="T83" s="128">
        <v>1548.30090705</v>
      </c>
      <c r="U83" s="128">
        <v>278.46182206999998</v>
      </c>
      <c r="V83" s="128">
        <v>2094.4358777299999</v>
      </c>
      <c r="W83" s="128"/>
      <c r="X83" s="128"/>
      <c r="Y83" s="128"/>
      <c r="Z83" s="128"/>
      <c r="AA83" s="128"/>
      <c r="AB83" s="128"/>
    </row>
    <row r="84" spans="1:28" hidden="1" outlineLevel="1">
      <c r="A84" s="13">
        <v>42767</v>
      </c>
      <c r="B84" s="128">
        <v>6802.2895975199999</v>
      </c>
      <c r="C84" s="128">
        <v>4555.5120979499998</v>
      </c>
      <c r="D84" s="128">
        <v>3272.1257326099999</v>
      </c>
      <c r="E84" s="128">
        <v>1329.97484336</v>
      </c>
      <c r="F84" s="128">
        <v>1314.52958466</v>
      </c>
      <c r="G84" s="128">
        <v>627.62130459000002</v>
      </c>
      <c r="H84" s="128">
        <v>1283.3863653400001</v>
      </c>
      <c r="I84" s="128">
        <v>41.463241750000002</v>
      </c>
      <c r="J84" s="128">
        <v>115.96353815000001</v>
      </c>
      <c r="K84" s="128">
        <v>1125.95958544</v>
      </c>
      <c r="L84" s="128">
        <v>1965.7239034500001</v>
      </c>
      <c r="M84" s="128">
        <v>383.44131527000002</v>
      </c>
      <c r="N84" s="128">
        <v>1.15272481</v>
      </c>
      <c r="O84" s="128">
        <v>27.617988530000002</v>
      </c>
      <c r="P84" s="128">
        <v>354.67060192999998</v>
      </c>
      <c r="Q84" s="128">
        <v>1582.2825881799999</v>
      </c>
      <c r="R84" s="128">
        <v>48.571902110000003</v>
      </c>
      <c r="S84" s="128">
        <v>24.83115973</v>
      </c>
      <c r="T84" s="128">
        <v>1508.87952634</v>
      </c>
      <c r="U84" s="128">
        <v>281.05359612000001</v>
      </c>
      <c r="V84" s="128">
        <v>1990.9905200200001</v>
      </c>
      <c r="W84" s="128"/>
      <c r="X84" s="128"/>
      <c r="Y84" s="128"/>
      <c r="Z84" s="128"/>
      <c r="AA84" s="128"/>
      <c r="AB84" s="128"/>
    </row>
    <row r="85" spans="1:28" hidden="1" outlineLevel="1">
      <c r="A85" s="13">
        <v>42795</v>
      </c>
      <c r="B85" s="128">
        <v>7049.5886790799996</v>
      </c>
      <c r="C85" s="128">
        <v>4743.5661079700003</v>
      </c>
      <c r="D85" s="128">
        <v>3421.8383425299999</v>
      </c>
      <c r="E85" s="128">
        <v>1410.04216623</v>
      </c>
      <c r="F85" s="128">
        <v>1390.63512418</v>
      </c>
      <c r="G85" s="128">
        <v>621.16105212000002</v>
      </c>
      <c r="H85" s="128">
        <v>1321.72776544</v>
      </c>
      <c r="I85" s="128">
        <v>21.071352170000001</v>
      </c>
      <c r="J85" s="128">
        <v>131.49799691000001</v>
      </c>
      <c r="K85" s="128">
        <v>1169.15841636</v>
      </c>
      <c r="L85" s="128">
        <v>2015.9530005700001</v>
      </c>
      <c r="M85" s="128">
        <v>378.95718794999999</v>
      </c>
      <c r="N85" s="128">
        <v>0.18165041000000001</v>
      </c>
      <c r="O85" s="128">
        <v>23.04618206</v>
      </c>
      <c r="P85" s="128">
        <v>355.72935547999998</v>
      </c>
      <c r="Q85" s="128">
        <v>1636.9958126199999</v>
      </c>
      <c r="R85" s="128">
        <v>10.375479220000001</v>
      </c>
      <c r="S85" s="128">
        <v>31.478256559999998</v>
      </c>
      <c r="T85" s="128">
        <v>1595.1420768400001</v>
      </c>
      <c r="U85" s="128">
        <v>290.06957053999997</v>
      </c>
      <c r="V85" s="128">
        <v>1973.4653297</v>
      </c>
      <c r="W85" s="128"/>
      <c r="X85" s="128"/>
      <c r="Y85" s="128"/>
      <c r="Z85" s="128"/>
      <c r="AA85" s="128"/>
      <c r="AB85" s="128"/>
    </row>
    <row r="86" spans="1:28" hidden="1" outlineLevel="1">
      <c r="A86" s="13">
        <v>42826</v>
      </c>
      <c r="B86" s="128">
        <v>6983.8438114399996</v>
      </c>
      <c r="C86" s="128">
        <v>4714.1516712800003</v>
      </c>
      <c r="D86" s="128">
        <v>3464.1033351699998</v>
      </c>
      <c r="E86" s="128">
        <v>1417.7748351099999</v>
      </c>
      <c r="F86" s="128">
        <v>1425.2303153099999</v>
      </c>
      <c r="G86" s="128">
        <v>621.09818474999997</v>
      </c>
      <c r="H86" s="128">
        <v>1250.04833611</v>
      </c>
      <c r="I86" s="128">
        <v>32.507013739999998</v>
      </c>
      <c r="J86" s="128">
        <v>129.16305487</v>
      </c>
      <c r="K86" s="128">
        <v>1088.3782675</v>
      </c>
      <c r="L86" s="128">
        <v>1975.5433513800001</v>
      </c>
      <c r="M86" s="128">
        <v>380.31431266999999</v>
      </c>
      <c r="N86" s="128">
        <v>1.0281831699999999</v>
      </c>
      <c r="O86" s="128">
        <v>22.664712170000001</v>
      </c>
      <c r="P86" s="128">
        <v>356.62141732999999</v>
      </c>
      <c r="Q86" s="128">
        <v>1595.2290387099999</v>
      </c>
      <c r="R86" s="128">
        <v>36.368105139999997</v>
      </c>
      <c r="S86" s="128">
        <v>32.33552135</v>
      </c>
      <c r="T86" s="128">
        <v>1526.5254122199999</v>
      </c>
      <c r="U86" s="128">
        <v>294.14878878000002</v>
      </c>
      <c r="V86" s="128">
        <v>1905.85301658</v>
      </c>
      <c r="W86" s="128"/>
      <c r="X86" s="128"/>
      <c r="Y86" s="128"/>
      <c r="Z86" s="128"/>
      <c r="AA86" s="128"/>
      <c r="AB86" s="128"/>
    </row>
    <row r="87" spans="1:28" hidden="1" outlineLevel="1">
      <c r="A87" s="13">
        <v>42856</v>
      </c>
      <c r="B87" s="128">
        <v>7022.0790024300004</v>
      </c>
      <c r="C87" s="128">
        <v>4788.8941180100001</v>
      </c>
      <c r="D87" s="128">
        <v>3568.64456823</v>
      </c>
      <c r="E87" s="128">
        <v>1500.8406254199999</v>
      </c>
      <c r="F87" s="128">
        <v>1450.95763246</v>
      </c>
      <c r="G87" s="128">
        <v>616.84631034999995</v>
      </c>
      <c r="H87" s="128">
        <v>1220.2495497800001</v>
      </c>
      <c r="I87" s="128">
        <v>32.045010929999997</v>
      </c>
      <c r="J87" s="128">
        <v>128.19484138000001</v>
      </c>
      <c r="K87" s="128">
        <v>1060.00969747</v>
      </c>
      <c r="L87" s="128">
        <v>1938.6290911200001</v>
      </c>
      <c r="M87" s="128">
        <v>382.76642268000001</v>
      </c>
      <c r="N87" s="128">
        <v>1.0641206599999999</v>
      </c>
      <c r="O87" s="128">
        <v>22.12764881</v>
      </c>
      <c r="P87" s="128">
        <v>359.57465321000001</v>
      </c>
      <c r="Q87" s="128">
        <v>1555.8626684400001</v>
      </c>
      <c r="R87" s="128">
        <v>35.721597029999998</v>
      </c>
      <c r="S87" s="128">
        <v>32.023085620000003</v>
      </c>
      <c r="T87" s="128">
        <v>1488.1179857899999</v>
      </c>
      <c r="U87" s="128">
        <v>294.5557933</v>
      </c>
      <c r="V87" s="128">
        <v>1883.49094784</v>
      </c>
      <c r="W87" s="128"/>
      <c r="X87" s="128"/>
      <c r="Y87" s="128"/>
      <c r="Z87" s="128"/>
      <c r="AA87" s="128"/>
      <c r="AB87" s="128"/>
    </row>
    <row r="88" spans="1:28" hidden="1" outlineLevel="1">
      <c r="A88" s="13">
        <v>42887</v>
      </c>
      <c r="B88" s="128">
        <v>6940.6540322399997</v>
      </c>
      <c r="C88" s="128">
        <v>4807.2601824000003</v>
      </c>
      <c r="D88" s="128">
        <v>3606.6624232999998</v>
      </c>
      <c r="E88" s="128">
        <v>1438.54744291</v>
      </c>
      <c r="F88" s="128">
        <v>1545.8864241700001</v>
      </c>
      <c r="G88" s="128">
        <v>622.22855621999997</v>
      </c>
      <c r="H88" s="128">
        <v>1200.5977591000001</v>
      </c>
      <c r="I88" s="128">
        <v>28.317986049999998</v>
      </c>
      <c r="J88" s="128">
        <v>127.84005918</v>
      </c>
      <c r="K88" s="128">
        <v>1044.4397138700001</v>
      </c>
      <c r="L88" s="128">
        <v>1839.8924126100001</v>
      </c>
      <c r="M88" s="128">
        <v>381.74121867999997</v>
      </c>
      <c r="N88" s="128">
        <v>1.0527949299999999</v>
      </c>
      <c r="O88" s="128">
        <v>23.795783530000001</v>
      </c>
      <c r="P88" s="128">
        <v>356.89264021999998</v>
      </c>
      <c r="Q88" s="128">
        <v>1458.1511939300001</v>
      </c>
      <c r="R88" s="128">
        <v>35.460263470000001</v>
      </c>
      <c r="S88" s="128">
        <v>31.59704618</v>
      </c>
      <c r="T88" s="128">
        <v>1391.0938842800001</v>
      </c>
      <c r="U88" s="128">
        <v>293.50143723000002</v>
      </c>
      <c r="V88" s="128">
        <v>1661.77806637</v>
      </c>
      <c r="W88" s="128"/>
      <c r="X88" s="128"/>
      <c r="Y88" s="128"/>
      <c r="Z88" s="128"/>
      <c r="AA88" s="128"/>
      <c r="AB88" s="128"/>
    </row>
    <row r="89" spans="1:28" hidden="1" outlineLevel="1">
      <c r="A89" s="13">
        <v>42917</v>
      </c>
      <c r="B89" s="128">
        <v>7012.2538577200003</v>
      </c>
      <c r="C89" s="128">
        <v>4967.4808337599998</v>
      </c>
      <c r="D89" s="128">
        <v>3717.1397728400002</v>
      </c>
      <c r="E89" s="128">
        <v>1560.36524235</v>
      </c>
      <c r="F89" s="128">
        <v>1535.4633649299999</v>
      </c>
      <c r="G89" s="128">
        <v>621.31116555999995</v>
      </c>
      <c r="H89" s="128">
        <v>1250.34106092</v>
      </c>
      <c r="I89" s="128">
        <v>12.492643879999999</v>
      </c>
      <c r="J89" s="128">
        <v>127.65425859</v>
      </c>
      <c r="K89" s="128">
        <v>1110.19415845</v>
      </c>
      <c r="L89" s="128">
        <v>1742.4212455300001</v>
      </c>
      <c r="M89" s="128">
        <v>381.41814561000001</v>
      </c>
      <c r="N89" s="128">
        <v>0.26709050000000001</v>
      </c>
      <c r="O89" s="128">
        <v>22.888150880000001</v>
      </c>
      <c r="P89" s="128">
        <v>358.26290423</v>
      </c>
      <c r="Q89" s="128">
        <v>1361.0030999200001</v>
      </c>
      <c r="R89" s="128">
        <v>10.21036194</v>
      </c>
      <c r="S89" s="128">
        <v>31.207792319999999</v>
      </c>
      <c r="T89" s="128">
        <v>1319.5849456599999</v>
      </c>
      <c r="U89" s="128">
        <v>302.35177843000002</v>
      </c>
      <c r="V89" s="128">
        <v>1768.40803807</v>
      </c>
      <c r="W89" s="128"/>
      <c r="X89" s="128"/>
      <c r="Y89" s="128"/>
      <c r="Z89" s="128"/>
      <c r="AA89" s="128"/>
      <c r="AB89" s="128"/>
    </row>
    <row r="90" spans="1:28" hidden="1" outlineLevel="1">
      <c r="A90" s="13">
        <v>42948</v>
      </c>
      <c r="B90" s="128">
        <v>7320.6964676799998</v>
      </c>
      <c r="C90" s="128">
        <v>5185.43079837</v>
      </c>
      <c r="D90" s="128">
        <v>3938.9642734200002</v>
      </c>
      <c r="E90" s="128">
        <v>1694.86793691</v>
      </c>
      <c r="F90" s="128">
        <v>1632.8141514500001</v>
      </c>
      <c r="G90" s="128">
        <v>611.28218505999996</v>
      </c>
      <c r="H90" s="128">
        <v>1246.4665249499999</v>
      </c>
      <c r="I90" s="128">
        <v>12.72264566</v>
      </c>
      <c r="J90" s="128">
        <v>140.79974125000001</v>
      </c>
      <c r="K90" s="128">
        <v>1092.9441380400001</v>
      </c>
      <c r="L90" s="128">
        <v>1812.6755799099999</v>
      </c>
      <c r="M90" s="128">
        <v>385.68243991000003</v>
      </c>
      <c r="N90" s="128">
        <v>0.18640181</v>
      </c>
      <c r="O90" s="128">
        <v>24.083516459999998</v>
      </c>
      <c r="P90" s="128">
        <v>361.41252164000002</v>
      </c>
      <c r="Q90" s="128">
        <v>1426.99314</v>
      </c>
      <c r="R90" s="128">
        <v>10.14723438</v>
      </c>
      <c r="S90" s="128">
        <v>81.225857509999997</v>
      </c>
      <c r="T90" s="128">
        <v>1335.62004811</v>
      </c>
      <c r="U90" s="128">
        <v>322.59008940000001</v>
      </c>
      <c r="V90" s="128">
        <v>1799.71136798</v>
      </c>
      <c r="W90" s="128"/>
      <c r="X90" s="128"/>
      <c r="Y90" s="128"/>
      <c r="Z90" s="128"/>
      <c r="AA90" s="128"/>
      <c r="AB90" s="128"/>
    </row>
    <row r="91" spans="1:28" hidden="1" outlineLevel="1">
      <c r="A91" s="13">
        <v>42979</v>
      </c>
      <c r="B91" s="128">
        <v>7381.3119325400003</v>
      </c>
      <c r="C91" s="128">
        <v>5316.0830272100002</v>
      </c>
      <c r="D91" s="128">
        <v>4058.3597350499999</v>
      </c>
      <c r="E91" s="128">
        <v>1743.1745999699999</v>
      </c>
      <c r="F91" s="128">
        <v>1699.5042266</v>
      </c>
      <c r="G91" s="128">
        <v>615.68090847999997</v>
      </c>
      <c r="H91" s="128">
        <v>1257.72329216</v>
      </c>
      <c r="I91" s="128">
        <v>13.33451737</v>
      </c>
      <c r="J91" s="128">
        <v>112.47372261</v>
      </c>
      <c r="K91" s="128">
        <v>1131.91505218</v>
      </c>
      <c r="L91" s="128">
        <v>1728.3311534500001</v>
      </c>
      <c r="M91" s="128">
        <v>394.90205687999998</v>
      </c>
      <c r="N91" s="128">
        <v>0.20215870999999999</v>
      </c>
      <c r="O91" s="128">
        <v>24.370248889999999</v>
      </c>
      <c r="P91" s="128">
        <v>370.32964928000001</v>
      </c>
      <c r="Q91" s="128">
        <v>1333.42909657</v>
      </c>
      <c r="R91" s="128">
        <v>9.5934738999999993</v>
      </c>
      <c r="S91" s="128">
        <v>31.69681842</v>
      </c>
      <c r="T91" s="128">
        <v>1292.13880425</v>
      </c>
      <c r="U91" s="128">
        <v>336.89775187999999</v>
      </c>
      <c r="V91" s="128">
        <v>1726.0310030999999</v>
      </c>
      <c r="W91" s="128"/>
      <c r="X91" s="128"/>
      <c r="Y91" s="128"/>
      <c r="Z91" s="128"/>
      <c r="AA91" s="128"/>
      <c r="AB91" s="128"/>
    </row>
    <row r="92" spans="1:28" hidden="1" outlineLevel="1">
      <c r="A92" s="13">
        <v>43009</v>
      </c>
      <c r="B92" s="128">
        <v>7619.2568908100002</v>
      </c>
      <c r="C92" s="128">
        <v>5531.1819962600002</v>
      </c>
      <c r="D92" s="128">
        <v>4189.5090171100001</v>
      </c>
      <c r="E92" s="128">
        <v>1846.14219256</v>
      </c>
      <c r="F92" s="128">
        <v>1725.7982629400001</v>
      </c>
      <c r="G92" s="128">
        <v>617.56856160999996</v>
      </c>
      <c r="H92" s="128">
        <v>1341.6729791499999</v>
      </c>
      <c r="I92" s="128">
        <v>15.39613188</v>
      </c>
      <c r="J92" s="128">
        <v>116.1326462</v>
      </c>
      <c r="K92" s="128">
        <v>1210.14420107</v>
      </c>
      <c r="L92" s="128">
        <v>1737.3930083600001</v>
      </c>
      <c r="M92" s="128">
        <v>395.33186460000002</v>
      </c>
      <c r="N92" s="128">
        <v>0.20206615</v>
      </c>
      <c r="O92" s="128">
        <v>24.07899308</v>
      </c>
      <c r="P92" s="128">
        <v>371.05080536999998</v>
      </c>
      <c r="Q92" s="128">
        <v>1342.06114376</v>
      </c>
      <c r="R92" s="128">
        <v>10.07122972</v>
      </c>
      <c r="S92" s="128">
        <v>31.920100819999998</v>
      </c>
      <c r="T92" s="128">
        <v>1300.06981322</v>
      </c>
      <c r="U92" s="128">
        <v>350.68188619</v>
      </c>
      <c r="V92" s="128">
        <v>1727.7197872700001</v>
      </c>
      <c r="W92" s="128"/>
      <c r="X92" s="128"/>
      <c r="Y92" s="128"/>
      <c r="Z92" s="128"/>
      <c r="AA92" s="128"/>
      <c r="AB92" s="128"/>
    </row>
    <row r="93" spans="1:28" hidden="1" outlineLevel="1">
      <c r="A93" s="13">
        <v>43040</v>
      </c>
      <c r="B93" s="128">
        <v>7719.4844033199997</v>
      </c>
      <c r="C93" s="128">
        <v>5627.3032298500002</v>
      </c>
      <c r="D93" s="128">
        <v>4308.6595977300003</v>
      </c>
      <c r="E93" s="128">
        <v>1912.7231515200001</v>
      </c>
      <c r="F93" s="128">
        <v>1776.96585263</v>
      </c>
      <c r="G93" s="128">
        <v>618.97059358000001</v>
      </c>
      <c r="H93" s="128">
        <v>1318.6436321199999</v>
      </c>
      <c r="I93" s="128">
        <v>15.651630150000001</v>
      </c>
      <c r="J93" s="128">
        <v>117.07774544</v>
      </c>
      <c r="K93" s="128">
        <v>1185.9142565300001</v>
      </c>
      <c r="L93" s="128">
        <v>1722.2143502399999</v>
      </c>
      <c r="M93" s="128">
        <v>404.27747627999997</v>
      </c>
      <c r="N93" s="128">
        <v>0.20197556</v>
      </c>
      <c r="O93" s="128">
        <v>24.096611249999999</v>
      </c>
      <c r="P93" s="128">
        <v>379.97888947000001</v>
      </c>
      <c r="Q93" s="128">
        <v>1317.93687396</v>
      </c>
      <c r="R93" s="128">
        <v>10.16988611</v>
      </c>
      <c r="S93" s="128">
        <v>32.046621360000003</v>
      </c>
      <c r="T93" s="128">
        <v>1275.7203664900001</v>
      </c>
      <c r="U93" s="128">
        <v>369.96682322999999</v>
      </c>
      <c r="V93" s="128">
        <v>1817.5410929</v>
      </c>
      <c r="W93" s="128"/>
      <c r="X93" s="128"/>
      <c r="Y93" s="128"/>
      <c r="Z93" s="128"/>
      <c r="AA93" s="128"/>
      <c r="AB93" s="128"/>
    </row>
    <row r="94" spans="1:28" hidden="1" outlineLevel="1">
      <c r="A94" s="13">
        <v>43070</v>
      </c>
      <c r="B94" s="128">
        <v>7729.7038918300004</v>
      </c>
      <c r="C94" s="128">
        <v>5626.4265158799999</v>
      </c>
      <c r="D94" s="128">
        <v>4410.9934217999999</v>
      </c>
      <c r="E94" s="128">
        <v>1747.0575948200001</v>
      </c>
      <c r="F94" s="128">
        <v>2057.4611993100002</v>
      </c>
      <c r="G94" s="128">
        <v>606.47462767000002</v>
      </c>
      <c r="H94" s="128">
        <v>1215.43309408</v>
      </c>
      <c r="I94" s="128">
        <v>11.52522379</v>
      </c>
      <c r="J94" s="128">
        <v>129.58692854</v>
      </c>
      <c r="K94" s="128">
        <v>1074.32094175</v>
      </c>
      <c r="L94" s="128">
        <v>1731.16486977</v>
      </c>
      <c r="M94" s="128">
        <v>404.73811974</v>
      </c>
      <c r="N94" s="128">
        <v>0.19023022000000001</v>
      </c>
      <c r="O94" s="128">
        <v>23.182843460000001</v>
      </c>
      <c r="P94" s="128">
        <v>381.36504606</v>
      </c>
      <c r="Q94" s="128">
        <v>1326.42675003</v>
      </c>
      <c r="R94" s="128">
        <v>10.58736334</v>
      </c>
      <c r="S94" s="128">
        <v>21.613157050000002</v>
      </c>
      <c r="T94" s="128">
        <v>1294.2262296399999</v>
      </c>
      <c r="U94" s="128">
        <v>372.11250618000003</v>
      </c>
      <c r="V94" s="128">
        <v>1671.8645627999999</v>
      </c>
      <c r="W94" s="128"/>
      <c r="X94" s="128"/>
      <c r="Y94" s="128"/>
      <c r="Z94" s="128"/>
      <c r="AA94" s="128"/>
      <c r="AB94" s="128"/>
    </row>
    <row r="95" spans="1:28" hidden="1" outlineLevel="1">
      <c r="A95" s="13">
        <v>43101</v>
      </c>
      <c r="B95" s="128">
        <v>7912.0441815300001</v>
      </c>
      <c r="C95" s="128">
        <v>5869.0438349899996</v>
      </c>
      <c r="D95" s="128">
        <v>4582.5376980299998</v>
      </c>
      <c r="E95" s="128">
        <v>2040.5900872300001</v>
      </c>
      <c r="F95" s="128">
        <v>1909.40959374</v>
      </c>
      <c r="G95" s="128">
        <v>632.53801706000002</v>
      </c>
      <c r="H95" s="128">
        <v>1286.50613696</v>
      </c>
      <c r="I95" s="128">
        <v>25.878872439999999</v>
      </c>
      <c r="J95" s="128">
        <v>110.63358957</v>
      </c>
      <c r="K95" s="128">
        <v>1149.99367495</v>
      </c>
      <c r="L95" s="128">
        <v>1670.9113310600001</v>
      </c>
      <c r="M95" s="128">
        <v>385.22797617999998</v>
      </c>
      <c r="N95" s="128">
        <v>0.23612733999999999</v>
      </c>
      <c r="O95" s="128">
        <v>24.60534007</v>
      </c>
      <c r="P95" s="128">
        <v>360.38650876999998</v>
      </c>
      <c r="Q95" s="128">
        <v>1285.68335488</v>
      </c>
      <c r="R95" s="128">
        <v>13.06644831</v>
      </c>
      <c r="S95" s="128">
        <v>13.99657665</v>
      </c>
      <c r="T95" s="128">
        <v>1258.6203299199999</v>
      </c>
      <c r="U95" s="128">
        <v>372.08901548</v>
      </c>
      <c r="V95" s="128">
        <v>1875.62966353</v>
      </c>
      <c r="W95" s="128"/>
      <c r="X95" s="128"/>
      <c r="Y95" s="128"/>
      <c r="Z95" s="128"/>
      <c r="AA95" s="128"/>
      <c r="AB95" s="128"/>
    </row>
    <row r="96" spans="1:28" hidden="1" outlineLevel="1">
      <c r="A96" s="13">
        <v>43132</v>
      </c>
      <c r="B96" s="128">
        <v>7720.2303983100001</v>
      </c>
      <c r="C96" s="128">
        <v>5776.7865081299997</v>
      </c>
      <c r="D96" s="128">
        <v>4567.6522478300003</v>
      </c>
      <c r="E96" s="128">
        <v>2046.9838570500001</v>
      </c>
      <c r="F96" s="128">
        <v>1914.1989668000001</v>
      </c>
      <c r="G96" s="128">
        <v>606.46942397999999</v>
      </c>
      <c r="H96" s="128">
        <v>1209.1342603000001</v>
      </c>
      <c r="I96" s="128">
        <v>11.92373173</v>
      </c>
      <c r="J96" s="128">
        <v>104.10230681</v>
      </c>
      <c r="K96" s="128">
        <v>1093.1082217600001</v>
      </c>
      <c r="L96" s="128">
        <v>1575.46190989</v>
      </c>
      <c r="M96" s="128">
        <v>412.46079245999999</v>
      </c>
      <c r="N96" s="128">
        <v>0.22709491000000001</v>
      </c>
      <c r="O96" s="128">
        <v>23.490136629999999</v>
      </c>
      <c r="P96" s="128">
        <v>388.74356091999999</v>
      </c>
      <c r="Q96" s="128">
        <v>1163.00111743</v>
      </c>
      <c r="R96" s="128">
        <v>11.71990793</v>
      </c>
      <c r="S96" s="128">
        <v>12.80482529</v>
      </c>
      <c r="T96" s="128">
        <v>1138.4763842100001</v>
      </c>
      <c r="U96" s="128">
        <v>367.98198029000002</v>
      </c>
      <c r="V96" s="128">
        <v>1833.79635867</v>
      </c>
      <c r="W96" s="128"/>
      <c r="X96" s="128"/>
      <c r="Y96" s="128"/>
      <c r="Z96" s="128"/>
      <c r="AA96" s="128"/>
      <c r="AB96" s="128"/>
    </row>
    <row r="97" spans="1:28" hidden="1" outlineLevel="1">
      <c r="A97" s="13">
        <v>43160</v>
      </c>
      <c r="B97" s="128">
        <v>7854.8962791800004</v>
      </c>
      <c r="C97" s="128">
        <v>5887.8467548500003</v>
      </c>
      <c r="D97" s="128">
        <v>4705.82384026</v>
      </c>
      <c r="E97" s="128">
        <v>2116.8753179300002</v>
      </c>
      <c r="F97" s="128">
        <v>1984.3839936500001</v>
      </c>
      <c r="G97" s="128">
        <v>604.56452867999997</v>
      </c>
      <c r="H97" s="128">
        <v>1182.02291459</v>
      </c>
      <c r="I97" s="128">
        <v>12.762760950000001</v>
      </c>
      <c r="J97" s="128">
        <v>101.61739534</v>
      </c>
      <c r="K97" s="128">
        <v>1067.6427583</v>
      </c>
      <c r="L97" s="128">
        <v>1561.93725877</v>
      </c>
      <c r="M97" s="128">
        <v>422.85953537</v>
      </c>
      <c r="N97" s="128">
        <v>0.22813484000000001</v>
      </c>
      <c r="O97" s="128">
        <v>27.469007730000001</v>
      </c>
      <c r="P97" s="128">
        <v>395.16239280000002</v>
      </c>
      <c r="Q97" s="128">
        <v>1139.0777234</v>
      </c>
      <c r="R97" s="128">
        <v>11.562405549999999</v>
      </c>
      <c r="S97" s="128">
        <v>11.237334860000001</v>
      </c>
      <c r="T97" s="128">
        <v>1116.2779829900001</v>
      </c>
      <c r="U97" s="128">
        <v>405.11226556000003</v>
      </c>
      <c r="V97" s="128">
        <v>1791.5062204599999</v>
      </c>
      <c r="W97" s="128"/>
      <c r="X97" s="128"/>
      <c r="Y97" s="128"/>
      <c r="Z97" s="128"/>
      <c r="AA97" s="128"/>
      <c r="AB97" s="128"/>
    </row>
    <row r="98" spans="1:28" hidden="1" outlineLevel="1">
      <c r="A98" s="13">
        <v>43191</v>
      </c>
      <c r="B98" s="128">
        <v>8051.1021171100001</v>
      </c>
      <c r="C98" s="128">
        <v>6019.7326734600001</v>
      </c>
      <c r="D98" s="128">
        <v>4781.2080057200001</v>
      </c>
      <c r="E98" s="128">
        <v>2127.00106478</v>
      </c>
      <c r="F98" s="128">
        <v>2042.8079263300001</v>
      </c>
      <c r="G98" s="128">
        <v>611.39901460999999</v>
      </c>
      <c r="H98" s="128">
        <v>1238.52466774</v>
      </c>
      <c r="I98" s="128">
        <v>14.33770168</v>
      </c>
      <c r="J98" s="128">
        <v>110.10753276</v>
      </c>
      <c r="K98" s="128">
        <v>1114.0794332999999</v>
      </c>
      <c r="L98" s="128">
        <v>1598.3770267899999</v>
      </c>
      <c r="M98" s="128">
        <v>420.38029922999999</v>
      </c>
      <c r="N98" s="128">
        <v>0.22909268999999999</v>
      </c>
      <c r="O98" s="128">
        <v>27.37447349</v>
      </c>
      <c r="P98" s="128">
        <v>392.77673305000002</v>
      </c>
      <c r="Q98" s="128">
        <v>1177.99672756</v>
      </c>
      <c r="R98" s="128">
        <v>11.422860289999999</v>
      </c>
      <c r="S98" s="128">
        <v>12.73030264</v>
      </c>
      <c r="T98" s="128">
        <v>1153.8435646299999</v>
      </c>
      <c r="U98" s="128">
        <v>432.99241685999999</v>
      </c>
      <c r="V98" s="128">
        <v>1804.5146446199999</v>
      </c>
      <c r="W98" s="128"/>
      <c r="X98" s="128"/>
      <c r="Y98" s="128"/>
      <c r="Z98" s="128"/>
      <c r="AA98" s="128"/>
      <c r="AB98" s="128"/>
    </row>
    <row r="99" spans="1:28" hidden="1" outlineLevel="1">
      <c r="A99" s="13">
        <v>43221</v>
      </c>
      <c r="B99" s="128">
        <v>8217.9874418700001</v>
      </c>
      <c r="C99" s="128">
        <v>6189.2071371100001</v>
      </c>
      <c r="D99" s="128">
        <v>4976.7342878199997</v>
      </c>
      <c r="E99" s="128">
        <v>2219.3393919300001</v>
      </c>
      <c r="F99" s="128">
        <v>2148.44925302</v>
      </c>
      <c r="G99" s="128">
        <v>608.94564287000003</v>
      </c>
      <c r="H99" s="128">
        <v>1212.4728492900001</v>
      </c>
      <c r="I99" s="128">
        <v>14.07738788</v>
      </c>
      <c r="J99" s="128">
        <v>115.12595874</v>
      </c>
      <c r="K99" s="128">
        <v>1083.2695026700001</v>
      </c>
      <c r="L99" s="128">
        <v>1586.82702152</v>
      </c>
      <c r="M99" s="128">
        <v>424.11393566999999</v>
      </c>
      <c r="N99" s="128">
        <v>1.1778651899999999</v>
      </c>
      <c r="O99" s="128">
        <v>27.967761849999999</v>
      </c>
      <c r="P99" s="128">
        <v>394.96830863000002</v>
      </c>
      <c r="Q99" s="128">
        <v>1162.71308585</v>
      </c>
      <c r="R99" s="128">
        <v>11.42660326</v>
      </c>
      <c r="S99" s="128">
        <v>12.58055323</v>
      </c>
      <c r="T99" s="128">
        <v>1138.70592936</v>
      </c>
      <c r="U99" s="128">
        <v>441.95328324000002</v>
      </c>
      <c r="V99" s="128">
        <v>1831.71927478</v>
      </c>
      <c r="W99" s="128"/>
      <c r="X99" s="128"/>
      <c r="Y99" s="128"/>
      <c r="Z99" s="128"/>
      <c r="AA99" s="128"/>
      <c r="AB99" s="128"/>
    </row>
    <row r="100" spans="1:28" hidden="1" outlineLevel="1">
      <c r="A100" s="13">
        <v>43252</v>
      </c>
      <c r="B100" s="128">
        <v>8254.4237769600004</v>
      </c>
      <c r="C100" s="128">
        <v>6239.3485955200003</v>
      </c>
      <c r="D100" s="128">
        <v>5024.6628627700002</v>
      </c>
      <c r="E100" s="128">
        <v>2198.0327420200001</v>
      </c>
      <c r="F100" s="128">
        <v>2210.8205460899999</v>
      </c>
      <c r="G100" s="128">
        <v>615.80957465999995</v>
      </c>
      <c r="H100" s="128">
        <v>1214.6857327499999</v>
      </c>
      <c r="I100" s="128">
        <v>14.17672037</v>
      </c>
      <c r="J100" s="128">
        <v>115.80936115</v>
      </c>
      <c r="K100" s="128">
        <v>1084.69965123</v>
      </c>
      <c r="L100" s="128">
        <v>1565.98865342</v>
      </c>
      <c r="M100" s="128">
        <v>422.92300041999999</v>
      </c>
      <c r="N100" s="128">
        <v>1.1769661899999999</v>
      </c>
      <c r="O100" s="128">
        <v>24.045609779999999</v>
      </c>
      <c r="P100" s="128">
        <v>397.70042445000001</v>
      </c>
      <c r="Q100" s="128">
        <v>1143.0656530000001</v>
      </c>
      <c r="R100" s="128">
        <v>11.50551112</v>
      </c>
      <c r="S100" s="128">
        <v>12.483567819999999</v>
      </c>
      <c r="T100" s="128">
        <v>1119.07657406</v>
      </c>
      <c r="U100" s="128">
        <v>449.08652802</v>
      </c>
      <c r="V100" s="128">
        <v>1809.6637014099999</v>
      </c>
      <c r="W100" s="128"/>
      <c r="X100" s="128"/>
      <c r="Y100" s="128"/>
      <c r="Z100" s="128"/>
      <c r="AA100" s="128"/>
      <c r="AB100" s="128"/>
    </row>
    <row r="101" spans="1:28" hidden="1" outlineLevel="1">
      <c r="A101" s="13">
        <v>43282</v>
      </c>
      <c r="B101" s="128">
        <v>8457.0159049199992</v>
      </c>
      <c r="C101" s="128">
        <v>6417.2795856700004</v>
      </c>
      <c r="D101" s="128">
        <v>5200.0173680500002</v>
      </c>
      <c r="E101" s="128">
        <v>2280.5256183000001</v>
      </c>
      <c r="F101" s="128">
        <v>2305.5333556400001</v>
      </c>
      <c r="G101" s="128">
        <v>613.95839410999997</v>
      </c>
      <c r="H101" s="128">
        <v>1217.26221762</v>
      </c>
      <c r="I101" s="128">
        <v>14.333761640000001</v>
      </c>
      <c r="J101" s="128">
        <v>117.49766036</v>
      </c>
      <c r="K101" s="128">
        <v>1085.43079562</v>
      </c>
      <c r="L101" s="128">
        <v>1577.6089488</v>
      </c>
      <c r="M101" s="128">
        <v>419.37808823</v>
      </c>
      <c r="N101" s="128">
        <v>0.23029084</v>
      </c>
      <c r="O101" s="128">
        <v>24.991364619999999</v>
      </c>
      <c r="P101" s="128">
        <v>394.15643276999998</v>
      </c>
      <c r="Q101" s="128">
        <v>1158.23086057</v>
      </c>
      <c r="R101" s="128">
        <v>11.80369952</v>
      </c>
      <c r="S101" s="128">
        <v>12.002284100000001</v>
      </c>
      <c r="T101" s="128">
        <v>1134.42487695</v>
      </c>
      <c r="U101" s="128">
        <v>462.12737045</v>
      </c>
      <c r="V101" s="128">
        <v>1778.5297484299999</v>
      </c>
      <c r="W101" s="128"/>
      <c r="X101" s="128"/>
      <c r="Y101" s="128"/>
      <c r="Z101" s="128"/>
      <c r="AA101" s="128"/>
      <c r="AB101" s="128"/>
    </row>
    <row r="102" spans="1:28" hidden="1" outlineLevel="1">
      <c r="A102" s="13">
        <v>43313</v>
      </c>
      <c r="B102" s="128">
        <v>9019.8011457699995</v>
      </c>
      <c r="C102" s="128">
        <v>6735.25922782</v>
      </c>
      <c r="D102" s="128">
        <v>5421.1593195599999</v>
      </c>
      <c r="E102" s="128">
        <v>2396.7184321200002</v>
      </c>
      <c r="F102" s="128">
        <v>2402.8828290699998</v>
      </c>
      <c r="G102" s="128">
        <v>621.55805837000003</v>
      </c>
      <c r="H102" s="128">
        <v>1314.0999082599999</v>
      </c>
      <c r="I102" s="128">
        <v>15.062373190000001</v>
      </c>
      <c r="J102" s="128">
        <v>138.01354022000001</v>
      </c>
      <c r="K102" s="128">
        <v>1161.02399485</v>
      </c>
      <c r="L102" s="128">
        <v>1798.6125945599999</v>
      </c>
      <c r="M102" s="128">
        <v>427.74676783000001</v>
      </c>
      <c r="N102" s="128">
        <v>0.21542454</v>
      </c>
      <c r="O102" s="128">
        <v>24.919963840000001</v>
      </c>
      <c r="P102" s="128">
        <v>402.61137945000002</v>
      </c>
      <c r="Q102" s="128">
        <v>1370.86582673</v>
      </c>
      <c r="R102" s="128">
        <v>12.586321269999999</v>
      </c>
      <c r="S102" s="128">
        <v>21.126477619999999</v>
      </c>
      <c r="T102" s="128">
        <v>1337.15302784</v>
      </c>
      <c r="U102" s="128">
        <v>485.92932338999998</v>
      </c>
      <c r="V102" s="128">
        <v>1919.74454236</v>
      </c>
      <c r="W102" s="128"/>
      <c r="X102" s="128"/>
      <c r="Y102" s="128"/>
      <c r="Z102" s="128"/>
      <c r="AA102" s="128"/>
      <c r="AB102" s="128"/>
    </row>
    <row r="103" spans="1:28" hidden="1" outlineLevel="1">
      <c r="A103" s="13">
        <v>43344</v>
      </c>
      <c r="B103" s="128">
        <v>9068.6641878600003</v>
      </c>
      <c r="C103" s="128">
        <v>6825.1271452800001</v>
      </c>
      <c r="D103" s="128">
        <v>5511.9336180999999</v>
      </c>
      <c r="E103" s="128">
        <v>2416.5543802299999</v>
      </c>
      <c r="F103" s="128">
        <v>2463.4916395199998</v>
      </c>
      <c r="G103" s="128">
        <v>631.88759834999996</v>
      </c>
      <c r="H103" s="128">
        <v>1313.19352718</v>
      </c>
      <c r="I103" s="128">
        <v>14.86125165</v>
      </c>
      <c r="J103" s="128">
        <v>135.85539133</v>
      </c>
      <c r="K103" s="128">
        <v>1162.4768842000001</v>
      </c>
      <c r="L103" s="128">
        <v>1744.2075423199999</v>
      </c>
      <c r="M103" s="128">
        <v>434.95332244000002</v>
      </c>
      <c r="N103" s="128">
        <v>1.1643346000000001</v>
      </c>
      <c r="O103" s="128">
        <v>25.63301512</v>
      </c>
      <c r="P103" s="128">
        <v>408.15597272000002</v>
      </c>
      <c r="Q103" s="128">
        <v>1309.2542198799999</v>
      </c>
      <c r="R103" s="128">
        <v>2.6109753699999998</v>
      </c>
      <c r="S103" s="128">
        <v>21.078746120000002</v>
      </c>
      <c r="T103" s="128">
        <v>1285.5644983899999</v>
      </c>
      <c r="U103" s="128">
        <v>499.32950025999997</v>
      </c>
      <c r="V103" s="128">
        <v>1887.7331092300001</v>
      </c>
      <c r="W103" s="128"/>
      <c r="X103" s="128"/>
      <c r="Y103" s="128"/>
      <c r="Z103" s="128"/>
      <c r="AA103" s="128"/>
      <c r="AB103" s="128"/>
    </row>
    <row r="104" spans="1:28" hidden="1" outlineLevel="1">
      <c r="A104" s="13">
        <v>43374</v>
      </c>
      <c r="B104" s="128">
        <v>9110.4141546299998</v>
      </c>
      <c r="C104" s="128">
        <v>6927.6075822900002</v>
      </c>
      <c r="D104" s="128">
        <v>5646.41592158</v>
      </c>
      <c r="E104" s="128">
        <v>2508.9251856000001</v>
      </c>
      <c r="F104" s="128">
        <v>2522.21601534</v>
      </c>
      <c r="G104" s="128">
        <v>615.27472064000006</v>
      </c>
      <c r="H104" s="128">
        <v>1281.19166071</v>
      </c>
      <c r="I104" s="128">
        <v>14.626842659999999</v>
      </c>
      <c r="J104" s="128">
        <v>132.61579850999999</v>
      </c>
      <c r="K104" s="128">
        <v>1133.9490195400001</v>
      </c>
      <c r="L104" s="128">
        <v>1675.678028</v>
      </c>
      <c r="M104" s="128">
        <v>430.64073966000001</v>
      </c>
      <c r="N104" s="128">
        <v>0.21784305000000001</v>
      </c>
      <c r="O104" s="128">
        <v>26.330609890000002</v>
      </c>
      <c r="P104" s="128">
        <v>404.09228672</v>
      </c>
      <c r="Q104" s="128">
        <v>1245.03728834</v>
      </c>
      <c r="R104" s="128">
        <v>2.5471129499999998</v>
      </c>
      <c r="S104" s="128">
        <v>21.495712390000001</v>
      </c>
      <c r="T104" s="128">
        <v>1220.994463</v>
      </c>
      <c r="U104" s="128">
        <v>507.12854434000002</v>
      </c>
      <c r="V104" s="128">
        <v>1698.3637422100001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13">
        <v>43405</v>
      </c>
      <c r="B105" s="128">
        <v>9273.6993498600004</v>
      </c>
      <c r="C105" s="128">
        <v>7076.1896918100001</v>
      </c>
      <c r="D105" s="128">
        <v>5792.9938683999999</v>
      </c>
      <c r="E105" s="128">
        <v>2579.9665859299998</v>
      </c>
      <c r="F105" s="128">
        <v>2600.9616193299998</v>
      </c>
      <c r="G105" s="128">
        <v>612.06566313999997</v>
      </c>
      <c r="H105" s="128">
        <v>1283.19582341</v>
      </c>
      <c r="I105" s="128">
        <v>14.665113399999999</v>
      </c>
      <c r="J105" s="128">
        <v>134.30591717999999</v>
      </c>
      <c r="K105" s="128">
        <v>1134.2247928300001</v>
      </c>
      <c r="L105" s="128">
        <v>1681.3055783299999</v>
      </c>
      <c r="M105" s="128">
        <v>427.77849170000002</v>
      </c>
      <c r="N105" s="128">
        <v>0.21903231000000001</v>
      </c>
      <c r="O105" s="128">
        <v>27.019727639999999</v>
      </c>
      <c r="P105" s="128">
        <v>400.53973174999999</v>
      </c>
      <c r="Q105" s="128">
        <v>1253.52708663</v>
      </c>
      <c r="R105" s="128">
        <v>2.5952998599999999</v>
      </c>
      <c r="S105" s="128">
        <v>21.620267460000001</v>
      </c>
      <c r="T105" s="128">
        <v>1229.31151931</v>
      </c>
      <c r="U105" s="128">
        <v>516.20407971999998</v>
      </c>
      <c r="V105" s="128">
        <v>1738.2373101200001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13">
        <v>43435</v>
      </c>
      <c r="B106" s="128">
        <v>8917.2414212799995</v>
      </c>
      <c r="C106" s="128">
        <v>6912.8235573600004</v>
      </c>
      <c r="D106" s="128">
        <v>5824.7598224200001</v>
      </c>
      <c r="E106" s="128">
        <v>2574.5034410399999</v>
      </c>
      <c r="F106" s="128">
        <v>2652.6984945999998</v>
      </c>
      <c r="G106" s="128">
        <v>597.55788677999999</v>
      </c>
      <c r="H106" s="128">
        <v>1088.0637349399999</v>
      </c>
      <c r="I106" s="128">
        <v>15.44815812</v>
      </c>
      <c r="J106" s="128">
        <v>124.63757563999999</v>
      </c>
      <c r="K106" s="128">
        <v>947.97800117999998</v>
      </c>
      <c r="L106" s="128">
        <v>1509.7456508600001</v>
      </c>
      <c r="M106" s="128">
        <v>421.49532613000002</v>
      </c>
      <c r="N106" s="128">
        <v>1.1679820700000001</v>
      </c>
      <c r="O106" s="128">
        <v>27.721327769999998</v>
      </c>
      <c r="P106" s="128">
        <v>392.60601629000001</v>
      </c>
      <c r="Q106" s="128">
        <v>1088.2503247300001</v>
      </c>
      <c r="R106" s="128">
        <v>2.5752218600000001</v>
      </c>
      <c r="S106" s="128">
        <v>19.554419469999999</v>
      </c>
      <c r="T106" s="128">
        <v>1066.1206834</v>
      </c>
      <c r="U106" s="128">
        <v>494.67221305999999</v>
      </c>
      <c r="V106" s="128">
        <v>1606.96456975</v>
      </c>
      <c r="W106" s="128"/>
      <c r="X106" s="128"/>
      <c r="Y106" s="128"/>
      <c r="Z106" s="128"/>
      <c r="AA106" s="128"/>
      <c r="AB106" s="128"/>
    </row>
    <row r="107" spans="1:28" hidden="1" outlineLevel="1">
      <c r="A107" s="13">
        <v>43466</v>
      </c>
      <c r="B107" s="128">
        <v>9055.3084731700001</v>
      </c>
      <c r="C107" s="128">
        <v>7065.48734788</v>
      </c>
      <c r="D107" s="128">
        <v>5973.5240326700005</v>
      </c>
      <c r="E107" s="128">
        <v>2635.8748561299999</v>
      </c>
      <c r="F107" s="128">
        <v>2741.1105449800002</v>
      </c>
      <c r="G107" s="128">
        <v>596.53863156</v>
      </c>
      <c r="H107" s="128">
        <v>1091.96331521</v>
      </c>
      <c r="I107" s="128">
        <v>15.45678448</v>
      </c>
      <c r="J107" s="128">
        <v>125.30561956</v>
      </c>
      <c r="K107" s="128">
        <v>951.20091117000004</v>
      </c>
      <c r="L107" s="128">
        <v>1513.10789611</v>
      </c>
      <c r="M107" s="128">
        <v>428.28740540000001</v>
      </c>
      <c r="N107" s="128">
        <v>2.86378866</v>
      </c>
      <c r="O107" s="128">
        <v>33.995712470000001</v>
      </c>
      <c r="P107" s="128">
        <v>391.42790427</v>
      </c>
      <c r="Q107" s="128">
        <v>1084.8204907100001</v>
      </c>
      <c r="R107" s="128">
        <v>2.5568712300000001</v>
      </c>
      <c r="S107" s="128">
        <v>24.92012137</v>
      </c>
      <c r="T107" s="128">
        <v>1057.3434981099999</v>
      </c>
      <c r="U107" s="128">
        <v>476.71322917999998</v>
      </c>
      <c r="V107" s="128">
        <v>1508.1334619300001</v>
      </c>
      <c r="W107" s="128"/>
      <c r="X107" s="128"/>
      <c r="Y107" s="128"/>
      <c r="Z107" s="128"/>
      <c r="AA107" s="128"/>
      <c r="AB107" s="128"/>
    </row>
    <row r="108" spans="1:28" hidden="1" outlineLevel="1">
      <c r="A108" s="13">
        <v>43497</v>
      </c>
      <c r="B108" s="128">
        <v>9133.7045900800003</v>
      </c>
      <c r="C108" s="128">
        <v>7168.3250085299996</v>
      </c>
      <c r="D108" s="128">
        <v>6115.6706380799997</v>
      </c>
      <c r="E108" s="128">
        <v>2684.8137043299998</v>
      </c>
      <c r="F108" s="128">
        <v>2830.1395574600001</v>
      </c>
      <c r="G108" s="128">
        <v>600.71737628999995</v>
      </c>
      <c r="H108" s="128">
        <v>1052.65437045</v>
      </c>
      <c r="I108" s="128">
        <v>12.7759579</v>
      </c>
      <c r="J108" s="128">
        <v>121.59763725000001</v>
      </c>
      <c r="K108" s="128">
        <v>918.28077529999996</v>
      </c>
      <c r="L108" s="128">
        <v>1473.4938084600001</v>
      </c>
      <c r="M108" s="128">
        <v>432.84388131999998</v>
      </c>
      <c r="N108" s="128">
        <v>1.8336205800000001</v>
      </c>
      <c r="O108" s="128">
        <v>36.775702160000002</v>
      </c>
      <c r="P108" s="128">
        <v>394.23455858</v>
      </c>
      <c r="Q108" s="128">
        <v>1040.64992714</v>
      </c>
      <c r="R108" s="128">
        <v>2.4993835199999999</v>
      </c>
      <c r="S108" s="128">
        <v>24.239071639999999</v>
      </c>
      <c r="T108" s="128">
        <v>1013.91147198</v>
      </c>
      <c r="U108" s="128">
        <v>491.88577308999999</v>
      </c>
      <c r="V108" s="128">
        <v>1522.55271414</v>
      </c>
      <c r="W108" s="128"/>
      <c r="X108" s="128"/>
      <c r="Y108" s="128"/>
      <c r="Z108" s="128"/>
      <c r="AA108" s="128"/>
      <c r="AB108" s="128"/>
    </row>
    <row r="109" spans="1:28" hidden="1" outlineLevel="1">
      <c r="A109" s="13">
        <v>43525</v>
      </c>
      <c r="B109" s="128">
        <v>9405.33696108</v>
      </c>
      <c r="C109" s="128">
        <v>7396.3219174300002</v>
      </c>
      <c r="D109" s="128">
        <v>6330.2842545200001</v>
      </c>
      <c r="E109" s="128">
        <v>2907.1008180099998</v>
      </c>
      <c r="F109" s="128">
        <v>2826.8686711599998</v>
      </c>
      <c r="G109" s="128">
        <v>596.31476535000002</v>
      </c>
      <c r="H109" s="128">
        <v>1066.0376629100001</v>
      </c>
      <c r="I109" s="128">
        <v>24.534905800000001</v>
      </c>
      <c r="J109" s="128">
        <v>122.74257127</v>
      </c>
      <c r="K109" s="128">
        <v>918.76018583999996</v>
      </c>
      <c r="L109" s="128">
        <v>1477.34504651</v>
      </c>
      <c r="M109" s="128">
        <v>437.51318839999999</v>
      </c>
      <c r="N109" s="128">
        <v>39.487920449999997</v>
      </c>
      <c r="O109" s="128">
        <v>34.297972129999998</v>
      </c>
      <c r="P109" s="128">
        <v>363.72729581999999</v>
      </c>
      <c r="Q109" s="128">
        <v>1039.83185811</v>
      </c>
      <c r="R109" s="128">
        <v>49.514895899999999</v>
      </c>
      <c r="S109" s="128">
        <v>21.43621422</v>
      </c>
      <c r="T109" s="128">
        <v>968.88074799000003</v>
      </c>
      <c r="U109" s="128">
        <v>531.66999713999996</v>
      </c>
      <c r="V109" s="128">
        <v>1539.8919993100001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13">
        <v>43556</v>
      </c>
      <c r="B110" s="128">
        <v>9491.4854737599999</v>
      </c>
      <c r="C110" s="128">
        <v>7499.9882559500002</v>
      </c>
      <c r="D110" s="128">
        <v>6464.1521817399998</v>
      </c>
      <c r="E110" s="128">
        <v>2765.57774389</v>
      </c>
      <c r="F110" s="128">
        <v>3094.0147144600001</v>
      </c>
      <c r="G110" s="128">
        <v>604.55972339000004</v>
      </c>
      <c r="H110" s="128">
        <v>1035.8360742100001</v>
      </c>
      <c r="I110" s="128">
        <v>23.037615840000001</v>
      </c>
      <c r="J110" s="128">
        <v>119.23451157</v>
      </c>
      <c r="K110" s="128">
        <v>893.56394680000005</v>
      </c>
      <c r="L110" s="128">
        <v>1436.9507888600001</v>
      </c>
      <c r="M110" s="128">
        <v>441.49926049999999</v>
      </c>
      <c r="N110" s="128">
        <v>1.03825211</v>
      </c>
      <c r="O110" s="128">
        <v>39.642382810000001</v>
      </c>
      <c r="P110" s="128">
        <v>400.81862558</v>
      </c>
      <c r="Q110" s="128">
        <v>995.45152836</v>
      </c>
      <c r="R110" s="128">
        <v>10.8261819</v>
      </c>
      <c r="S110" s="128">
        <v>21.620588340000001</v>
      </c>
      <c r="T110" s="128">
        <v>963.00475812000002</v>
      </c>
      <c r="U110" s="128">
        <v>554.54642894999995</v>
      </c>
      <c r="V110" s="128">
        <v>1488.18157877</v>
      </c>
      <c r="W110" s="128"/>
      <c r="X110" s="128"/>
      <c r="Y110" s="128"/>
      <c r="Z110" s="128"/>
      <c r="AA110" s="128"/>
      <c r="AB110" s="128"/>
    </row>
    <row r="111" spans="1:28" hidden="1" outlineLevel="1">
      <c r="A111" s="13">
        <v>43586</v>
      </c>
      <c r="B111" s="128">
        <v>9739.4672144899996</v>
      </c>
      <c r="C111" s="128">
        <v>7732.18553479</v>
      </c>
      <c r="D111" s="128">
        <v>6690.5352340600002</v>
      </c>
      <c r="E111" s="128">
        <v>2868.662781</v>
      </c>
      <c r="F111" s="128">
        <v>3217.8729566900001</v>
      </c>
      <c r="G111" s="128">
        <v>603.99949636999997</v>
      </c>
      <c r="H111" s="128">
        <v>1041.65030073</v>
      </c>
      <c r="I111" s="128">
        <v>23.356128429999998</v>
      </c>
      <c r="J111" s="128">
        <v>120.78645116</v>
      </c>
      <c r="K111" s="128">
        <v>897.50772113999994</v>
      </c>
      <c r="L111" s="128">
        <v>1435.8942173299999</v>
      </c>
      <c r="M111" s="128">
        <v>444.78800236000001</v>
      </c>
      <c r="N111" s="128">
        <v>1.03825211</v>
      </c>
      <c r="O111" s="128">
        <v>41.355063919999999</v>
      </c>
      <c r="P111" s="128">
        <v>402.39468633000001</v>
      </c>
      <c r="Q111" s="128">
        <v>991.10621497</v>
      </c>
      <c r="R111" s="128">
        <v>11.126750899999999</v>
      </c>
      <c r="S111" s="128">
        <v>21.74147962</v>
      </c>
      <c r="T111" s="128">
        <v>958.23798445</v>
      </c>
      <c r="U111" s="128">
        <v>571.38746236999998</v>
      </c>
      <c r="V111" s="128">
        <v>1501.94698309</v>
      </c>
      <c r="W111" s="128"/>
      <c r="X111" s="128"/>
      <c r="Y111" s="128"/>
      <c r="Z111" s="128"/>
      <c r="AA111" s="128"/>
      <c r="AB111" s="128"/>
    </row>
    <row r="112" spans="1:28" hidden="1" outlineLevel="1">
      <c r="A112" s="13">
        <v>43617</v>
      </c>
      <c r="B112" s="128">
        <v>9288.1323621200008</v>
      </c>
      <c r="C112" s="128">
        <v>7433.1751616299998</v>
      </c>
      <c r="D112" s="128">
        <v>6710.5853132000002</v>
      </c>
      <c r="E112" s="128">
        <v>2920.85326983</v>
      </c>
      <c r="F112" s="128">
        <v>3218.4883323200002</v>
      </c>
      <c r="G112" s="128">
        <v>571.24371105</v>
      </c>
      <c r="H112" s="128">
        <v>722.58984842999996</v>
      </c>
      <c r="I112" s="128">
        <v>22.553815629999999</v>
      </c>
      <c r="J112" s="128">
        <v>102.10207131</v>
      </c>
      <c r="K112" s="128">
        <v>597.93396149</v>
      </c>
      <c r="L112" s="128">
        <v>1263.2589225500001</v>
      </c>
      <c r="M112" s="128">
        <v>429.81214370999999</v>
      </c>
      <c r="N112" s="128">
        <v>9.0531500000000001E-2</v>
      </c>
      <c r="O112" s="128">
        <v>43.484688759999997</v>
      </c>
      <c r="P112" s="128">
        <v>386.23692345000001</v>
      </c>
      <c r="Q112" s="128">
        <v>833.44677883999998</v>
      </c>
      <c r="R112" s="128">
        <v>11.217931930000001</v>
      </c>
      <c r="S112" s="128">
        <v>21.096663320000001</v>
      </c>
      <c r="T112" s="128">
        <v>801.13218358999995</v>
      </c>
      <c r="U112" s="128">
        <v>591.69827794000003</v>
      </c>
      <c r="V112" s="128">
        <v>1221.1125556300001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13">
        <v>43647</v>
      </c>
      <c r="B113" s="128">
        <v>9419.5236057999991</v>
      </c>
      <c r="C113" s="128">
        <v>7588.8839978799997</v>
      </c>
      <c r="D113" s="128">
        <v>6928.3177684499997</v>
      </c>
      <c r="E113" s="128">
        <v>3007.0713774800001</v>
      </c>
      <c r="F113" s="128">
        <v>3340.60527774</v>
      </c>
      <c r="G113" s="128">
        <v>580.64111322999997</v>
      </c>
      <c r="H113" s="128">
        <v>660.56622943000002</v>
      </c>
      <c r="I113" s="128">
        <v>18.531502360000001</v>
      </c>
      <c r="J113" s="128">
        <v>86.735937719999995</v>
      </c>
      <c r="K113" s="128">
        <v>555.29878934999999</v>
      </c>
      <c r="L113" s="128">
        <v>1223.3533218699999</v>
      </c>
      <c r="M113" s="128">
        <v>430.95366357</v>
      </c>
      <c r="N113" s="128">
        <v>1.03825211</v>
      </c>
      <c r="O113" s="128">
        <v>47.333783429999997</v>
      </c>
      <c r="P113" s="128">
        <v>382.58162802999999</v>
      </c>
      <c r="Q113" s="128">
        <v>792.39965830000006</v>
      </c>
      <c r="R113" s="128">
        <v>10.679540940000001</v>
      </c>
      <c r="S113" s="128">
        <v>20.120964539999999</v>
      </c>
      <c r="T113" s="128">
        <v>761.59915281999997</v>
      </c>
      <c r="U113" s="128">
        <v>607.28628604999994</v>
      </c>
      <c r="V113" s="128">
        <v>1252.1820409899999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13">
        <v>43678</v>
      </c>
      <c r="B114" s="128">
        <v>9645.1589003000008</v>
      </c>
      <c r="C114" s="128">
        <v>7785.9294359300002</v>
      </c>
      <c r="D114" s="128">
        <v>7121.3700616699998</v>
      </c>
      <c r="E114" s="128">
        <v>3041.73050005</v>
      </c>
      <c r="F114" s="128">
        <v>3496.2635232299999</v>
      </c>
      <c r="G114" s="128">
        <v>583.37603838999996</v>
      </c>
      <c r="H114" s="128">
        <v>664.55937426000003</v>
      </c>
      <c r="I114" s="128">
        <v>18.7459308</v>
      </c>
      <c r="J114" s="128">
        <v>87.430802310000004</v>
      </c>
      <c r="K114" s="128">
        <v>558.38264115000004</v>
      </c>
      <c r="L114" s="128">
        <v>1231.9069676300001</v>
      </c>
      <c r="M114" s="128">
        <v>436.86222415999998</v>
      </c>
      <c r="N114" s="128">
        <v>1.03825211</v>
      </c>
      <c r="O114" s="128">
        <v>50.762745070000001</v>
      </c>
      <c r="P114" s="128">
        <v>385.06122698000001</v>
      </c>
      <c r="Q114" s="128">
        <v>795.04474346999996</v>
      </c>
      <c r="R114" s="128">
        <v>10.867279979999999</v>
      </c>
      <c r="S114" s="128">
        <v>20.10332245</v>
      </c>
      <c r="T114" s="128">
        <v>764.07414103999997</v>
      </c>
      <c r="U114" s="128">
        <v>627.32249674000002</v>
      </c>
      <c r="V114" s="128">
        <v>1277.13775444</v>
      </c>
      <c r="W114" s="128"/>
      <c r="X114" s="128"/>
      <c r="Y114" s="128"/>
      <c r="Z114" s="128"/>
      <c r="AA114" s="128"/>
      <c r="AB114" s="128"/>
    </row>
    <row r="115" spans="1:28" hidden="1" outlineLevel="1">
      <c r="A115" s="13">
        <v>43709</v>
      </c>
      <c r="B115" s="128">
        <v>9734.5971204500001</v>
      </c>
      <c r="C115" s="128">
        <v>7894.2882249200002</v>
      </c>
      <c r="D115" s="128">
        <v>7266.5721475299997</v>
      </c>
      <c r="E115" s="128">
        <v>3080.07909212</v>
      </c>
      <c r="F115" s="128">
        <v>3596.4163013399998</v>
      </c>
      <c r="G115" s="128">
        <v>590.07675406999999</v>
      </c>
      <c r="H115" s="128">
        <v>627.71607739000001</v>
      </c>
      <c r="I115" s="128">
        <v>17.998995409999999</v>
      </c>
      <c r="J115" s="128">
        <v>76.903633679999999</v>
      </c>
      <c r="K115" s="128">
        <v>532.8134483</v>
      </c>
      <c r="L115" s="128">
        <v>1200.81969574</v>
      </c>
      <c r="M115" s="128">
        <v>451.45303945000001</v>
      </c>
      <c r="N115" s="128">
        <v>9.0531500000000001E-2</v>
      </c>
      <c r="O115" s="128">
        <v>54.345551999999998</v>
      </c>
      <c r="P115" s="128">
        <v>397.01695595000001</v>
      </c>
      <c r="Q115" s="128">
        <v>749.36665629000004</v>
      </c>
      <c r="R115" s="128">
        <v>10.30931655</v>
      </c>
      <c r="S115" s="128">
        <v>19.12281522</v>
      </c>
      <c r="T115" s="128">
        <v>719.93452451999997</v>
      </c>
      <c r="U115" s="128">
        <v>639.48919979000004</v>
      </c>
      <c r="V115" s="128">
        <v>1277.9327635100001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13">
        <v>43739</v>
      </c>
      <c r="B116" s="128">
        <v>9985.1013577899994</v>
      </c>
      <c r="C116" s="128">
        <v>8071.8558750599996</v>
      </c>
      <c r="D116" s="128">
        <v>7421.6580311300004</v>
      </c>
      <c r="E116" s="128">
        <v>3077.5143335100001</v>
      </c>
      <c r="F116" s="128">
        <v>3691.79129444</v>
      </c>
      <c r="G116" s="128">
        <v>652.35240318000001</v>
      </c>
      <c r="H116" s="128">
        <v>650.19784392999998</v>
      </c>
      <c r="I116" s="128">
        <v>18.74660489</v>
      </c>
      <c r="J116" s="128">
        <v>78.739949969999998</v>
      </c>
      <c r="K116" s="128">
        <v>552.71128907000002</v>
      </c>
      <c r="L116" s="128">
        <v>1229.666868</v>
      </c>
      <c r="M116" s="128">
        <v>459.28080818000001</v>
      </c>
      <c r="N116" s="128">
        <v>9.0531500000000001E-2</v>
      </c>
      <c r="O116" s="128">
        <v>55.549358830000003</v>
      </c>
      <c r="P116" s="128">
        <v>403.64091784999999</v>
      </c>
      <c r="Q116" s="128">
        <v>770.38605982000001</v>
      </c>
      <c r="R116" s="128">
        <v>10.746890670000001</v>
      </c>
      <c r="S116" s="128">
        <v>18.254299140000001</v>
      </c>
      <c r="T116" s="128">
        <v>741.38487000999999</v>
      </c>
      <c r="U116" s="128">
        <v>683.57861473000003</v>
      </c>
      <c r="V116" s="128">
        <v>1243.3847771799999</v>
      </c>
      <c r="W116" s="128"/>
      <c r="X116" s="128"/>
      <c r="Y116" s="128"/>
      <c r="Z116" s="128"/>
      <c r="AA116" s="128"/>
      <c r="AB116" s="128"/>
    </row>
    <row r="117" spans="1:28" hidden="1" outlineLevel="1">
      <c r="A117" s="13">
        <v>43770</v>
      </c>
      <c r="B117" s="128">
        <v>10032.407367330001</v>
      </c>
      <c r="C117" s="128">
        <v>8139.8633728799996</v>
      </c>
      <c r="D117" s="128">
        <v>7516.6611300300001</v>
      </c>
      <c r="E117" s="128">
        <v>3097.1727117300002</v>
      </c>
      <c r="F117" s="128">
        <v>3768.3577711900002</v>
      </c>
      <c r="G117" s="128">
        <v>651.13064711000004</v>
      </c>
      <c r="H117" s="128">
        <v>623.20224284999995</v>
      </c>
      <c r="I117" s="128">
        <v>18.150667200000001</v>
      </c>
      <c r="J117" s="128">
        <v>75.867316590000001</v>
      </c>
      <c r="K117" s="128">
        <v>529.18425906000004</v>
      </c>
      <c r="L117" s="128">
        <v>1198.79654579</v>
      </c>
      <c r="M117" s="128">
        <v>466.14025494999999</v>
      </c>
      <c r="N117" s="128">
        <v>9.0531500000000001E-2</v>
      </c>
      <c r="O117" s="128">
        <v>55.680038519999997</v>
      </c>
      <c r="P117" s="128">
        <v>410.36968493000001</v>
      </c>
      <c r="Q117" s="128">
        <v>732.65629084</v>
      </c>
      <c r="R117" s="128">
        <v>10.324222750000001</v>
      </c>
      <c r="S117" s="128">
        <v>17.520537919999999</v>
      </c>
      <c r="T117" s="128">
        <v>704.81153016999997</v>
      </c>
      <c r="U117" s="128">
        <v>693.74744866000003</v>
      </c>
      <c r="V117" s="128">
        <v>1241.5976534900001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13">
        <v>43800</v>
      </c>
      <c r="B118" s="128">
        <v>10044.42057172</v>
      </c>
      <c r="C118" s="128">
        <v>8186.4177169699997</v>
      </c>
      <c r="D118" s="128">
        <v>7593.3286285699996</v>
      </c>
      <c r="E118" s="128">
        <v>3160.0084862099998</v>
      </c>
      <c r="F118" s="128">
        <v>3810.4215906999998</v>
      </c>
      <c r="G118" s="128">
        <v>622.89855165999995</v>
      </c>
      <c r="H118" s="128">
        <v>593.08908840000004</v>
      </c>
      <c r="I118" s="128">
        <v>17.854308249999999</v>
      </c>
      <c r="J118" s="128">
        <v>73.460448349999993</v>
      </c>
      <c r="K118" s="128">
        <v>501.77433180000003</v>
      </c>
      <c r="L118" s="128">
        <v>1177.0687203800001</v>
      </c>
      <c r="M118" s="128">
        <v>466.81902568999999</v>
      </c>
      <c r="N118" s="128">
        <v>9.0531500000000001E-2</v>
      </c>
      <c r="O118" s="128">
        <v>55.323162379999999</v>
      </c>
      <c r="P118" s="128">
        <v>411.40533181000001</v>
      </c>
      <c r="Q118" s="128">
        <v>710.24969468999996</v>
      </c>
      <c r="R118" s="128">
        <v>10.45744094</v>
      </c>
      <c r="S118" s="128">
        <v>15.749821620000001</v>
      </c>
      <c r="T118" s="128">
        <v>684.04243212999995</v>
      </c>
      <c r="U118" s="128">
        <v>680.93413437000004</v>
      </c>
      <c r="V118" s="128">
        <v>1199.20347066</v>
      </c>
      <c r="W118" s="128"/>
      <c r="X118" s="128"/>
      <c r="Y118" s="128"/>
      <c r="Z118" s="128"/>
      <c r="AA118" s="128"/>
      <c r="AB118" s="128"/>
    </row>
    <row r="119" spans="1:28" hidden="1" outlineLevel="1">
      <c r="A119" s="13">
        <v>43831</v>
      </c>
      <c r="B119" s="128">
        <v>10213.925090729999</v>
      </c>
      <c r="C119" s="128">
        <v>8319.6030388599993</v>
      </c>
      <c r="D119" s="128">
        <v>7692.9639757499999</v>
      </c>
      <c r="E119" s="128">
        <v>3190.88860312</v>
      </c>
      <c r="F119" s="128">
        <v>3879.22217357</v>
      </c>
      <c r="G119" s="128">
        <v>622.85319905999995</v>
      </c>
      <c r="H119" s="128">
        <v>626.63906311000005</v>
      </c>
      <c r="I119" s="128">
        <v>18.8823954</v>
      </c>
      <c r="J119" s="128">
        <v>77.443130949999997</v>
      </c>
      <c r="K119" s="128">
        <v>530.31353676000003</v>
      </c>
      <c r="L119" s="128">
        <v>1220.0453071500001</v>
      </c>
      <c r="M119" s="128">
        <v>469.06273431</v>
      </c>
      <c r="N119" s="128">
        <v>9.0531500000000001E-2</v>
      </c>
      <c r="O119" s="128">
        <v>55.734837810000002</v>
      </c>
      <c r="P119" s="128">
        <v>413.23736500000001</v>
      </c>
      <c r="Q119" s="128">
        <v>750.98257283999999</v>
      </c>
      <c r="R119" s="128">
        <v>11.123516670000001</v>
      </c>
      <c r="S119" s="128">
        <v>16.53301853</v>
      </c>
      <c r="T119" s="128">
        <v>723.32603763999998</v>
      </c>
      <c r="U119" s="128">
        <v>674.27674472000001</v>
      </c>
      <c r="V119" s="128">
        <v>1407.9232962000001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13">
        <v>43862</v>
      </c>
      <c r="B120" s="128">
        <v>10294.259034479999</v>
      </c>
      <c r="C120" s="128">
        <v>8395.9026472099995</v>
      </c>
      <c r="D120" s="128">
        <v>7775.5922207800004</v>
      </c>
      <c r="E120" s="128">
        <v>3218.1015465099999</v>
      </c>
      <c r="F120" s="128">
        <v>3944.8645504000001</v>
      </c>
      <c r="G120" s="128">
        <v>612.62612387000001</v>
      </c>
      <c r="H120" s="128">
        <v>620.31042643000001</v>
      </c>
      <c r="I120" s="128">
        <v>18.725115039999999</v>
      </c>
      <c r="J120" s="128">
        <v>76.110506009999995</v>
      </c>
      <c r="K120" s="128">
        <v>525.47480538000002</v>
      </c>
      <c r="L120" s="128">
        <v>1199.35631459</v>
      </c>
      <c r="M120" s="128">
        <v>472.13728789999999</v>
      </c>
      <c r="N120" s="128">
        <v>9.0531500000000001E-2</v>
      </c>
      <c r="O120" s="128">
        <v>57.23342675</v>
      </c>
      <c r="P120" s="128">
        <v>414.81332965000001</v>
      </c>
      <c r="Q120" s="128">
        <v>727.21902668999996</v>
      </c>
      <c r="R120" s="128">
        <v>10.92282782</v>
      </c>
      <c r="S120" s="128">
        <v>13.91452544</v>
      </c>
      <c r="T120" s="128">
        <v>702.38167342999998</v>
      </c>
      <c r="U120" s="128">
        <v>699.00007268000002</v>
      </c>
      <c r="V120" s="128">
        <v>1295.9007681000001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13">
        <v>43891</v>
      </c>
      <c r="B121" s="128">
        <v>10517.377196330001</v>
      </c>
      <c r="C121" s="128">
        <v>8476.0168508200004</v>
      </c>
      <c r="D121" s="128">
        <v>7776.7658353400002</v>
      </c>
      <c r="E121" s="128">
        <v>3255.9485212499999</v>
      </c>
      <c r="F121" s="128">
        <v>3941.7344407800001</v>
      </c>
      <c r="G121" s="128">
        <v>579.08287330999997</v>
      </c>
      <c r="H121" s="128">
        <v>699.25101547999998</v>
      </c>
      <c r="I121" s="128">
        <v>21.49618955</v>
      </c>
      <c r="J121" s="128">
        <v>87.875208060000006</v>
      </c>
      <c r="K121" s="128">
        <v>589.87961786999995</v>
      </c>
      <c r="L121" s="128">
        <v>1311.7336782899999</v>
      </c>
      <c r="M121" s="128">
        <v>480.65028624000001</v>
      </c>
      <c r="N121" s="128">
        <v>9.0531500000000001E-2</v>
      </c>
      <c r="O121" s="128">
        <v>58.175530889999997</v>
      </c>
      <c r="P121" s="128">
        <v>422.38422385000001</v>
      </c>
      <c r="Q121" s="128">
        <v>831.08339205000004</v>
      </c>
      <c r="R121" s="128">
        <v>12.691017240000001</v>
      </c>
      <c r="S121" s="128">
        <v>16.993085900000001</v>
      </c>
      <c r="T121" s="128">
        <v>801.39928891</v>
      </c>
      <c r="U121" s="128">
        <v>729.62666721999994</v>
      </c>
      <c r="V121" s="128">
        <v>1562.7597127199999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13">
        <v>43922</v>
      </c>
      <c r="B122" s="128">
        <v>10199.30641908</v>
      </c>
      <c r="C122" s="128">
        <v>8214.60806529</v>
      </c>
      <c r="D122" s="128">
        <v>7525.9762530799999</v>
      </c>
      <c r="E122" s="128">
        <v>3066.36098786</v>
      </c>
      <c r="F122" s="128">
        <v>3852.9514909700001</v>
      </c>
      <c r="G122" s="128">
        <v>606.66377424999996</v>
      </c>
      <c r="H122" s="128">
        <v>688.63181221000002</v>
      </c>
      <c r="I122" s="128">
        <v>19.099050299999998</v>
      </c>
      <c r="J122" s="128">
        <v>84.249068640000004</v>
      </c>
      <c r="K122" s="128">
        <v>585.28369326999996</v>
      </c>
      <c r="L122" s="128">
        <v>1273.36854367</v>
      </c>
      <c r="M122" s="128">
        <v>477.60743681000002</v>
      </c>
      <c r="N122" s="128">
        <v>9.0531500000000001E-2</v>
      </c>
      <c r="O122" s="128">
        <v>57.011133430000001</v>
      </c>
      <c r="P122" s="128">
        <v>420.50577188</v>
      </c>
      <c r="Q122" s="128">
        <v>795.76110686000004</v>
      </c>
      <c r="R122" s="128">
        <v>12.03925312</v>
      </c>
      <c r="S122" s="128">
        <v>16.31502278</v>
      </c>
      <c r="T122" s="128">
        <v>767.40683095999998</v>
      </c>
      <c r="U122" s="128">
        <v>711.32981012000005</v>
      </c>
      <c r="V122" s="128">
        <v>1545.3242858599999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13">
        <v>43952</v>
      </c>
      <c r="B123" s="128">
        <v>10178.774050780001</v>
      </c>
      <c r="C123" s="128">
        <v>8206.5165100100003</v>
      </c>
      <c r="D123" s="128">
        <v>7519.5936706299999</v>
      </c>
      <c r="E123" s="128">
        <v>3111.4587317300002</v>
      </c>
      <c r="F123" s="128">
        <v>3842.5543379300002</v>
      </c>
      <c r="G123" s="128">
        <v>565.58060096999998</v>
      </c>
      <c r="H123" s="128">
        <v>686.92283938000003</v>
      </c>
      <c r="I123" s="128">
        <v>19.123711920000002</v>
      </c>
      <c r="J123" s="128">
        <v>84.024936159999996</v>
      </c>
      <c r="K123" s="128">
        <v>583.77419129999998</v>
      </c>
      <c r="L123" s="128">
        <v>1265.26249115</v>
      </c>
      <c r="M123" s="128">
        <v>473.53470454000001</v>
      </c>
      <c r="N123" s="128">
        <v>9.0531500000000001E-2</v>
      </c>
      <c r="O123" s="128">
        <v>54.852855079999998</v>
      </c>
      <c r="P123" s="128">
        <v>418.59131796000003</v>
      </c>
      <c r="Q123" s="128">
        <v>791.72778660999995</v>
      </c>
      <c r="R123" s="128">
        <v>12.117259649999999</v>
      </c>
      <c r="S123" s="128">
        <v>16.24745158</v>
      </c>
      <c r="T123" s="128">
        <v>763.36307538000005</v>
      </c>
      <c r="U123" s="128">
        <v>706.99504962000003</v>
      </c>
      <c r="V123" s="128">
        <v>1538.8632537799999</v>
      </c>
      <c r="W123" s="128"/>
      <c r="X123" s="128"/>
      <c r="Y123" s="128"/>
      <c r="Z123" s="128"/>
      <c r="AA123" s="128"/>
      <c r="AB123" s="128"/>
    </row>
    <row r="124" spans="1:28" hidden="1" outlineLevel="1">
      <c r="A124" s="13">
        <v>43983</v>
      </c>
      <c r="B124" s="128">
        <v>10210.587796690001</v>
      </c>
      <c r="C124" s="128">
        <v>8231.5365751200006</v>
      </c>
      <c r="D124" s="128">
        <v>7552.1580039800001</v>
      </c>
      <c r="E124" s="128">
        <v>3127.8225552099998</v>
      </c>
      <c r="F124" s="128">
        <v>3867.46174101</v>
      </c>
      <c r="G124" s="128">
        <v>556.87370776</v>
      </c>
      <c r="H124" s="128">
        <v>679.37857113999996</v>
      </c>
      <c r="I124" s="128">
        <v>19.063642290000001</v>
      </c>
      <c r="J124" s="128">
        <v>83.298625490000006</v>
      </c>
      <c r="K124" s="128">
        <v>577.01630336000005</v>
      </c>
      <c r="L124" s="128">
        <v>1259.8540361400001</v>
      </c>
      <c r="M124" s="128">
        <v>475.32602078999997</v>
      </c>
      <c r="N124" s="128">
        <v>9.0531500000000001E-2</v>
      </c>
      <c r="O124" s="128">
        <v>52.991498139999997</v>
      </c>
      <c r="P124" s="128">
        <v>422.24399115</v>
      </c>
      <c r="Q124" s="128">
        <v>784.52801535000003</v>
      </c>
      <c r="R124" s="128">
        <v>12.36401564</v>
      </c>
      <c r="S124" s="128">
        <v>16.137996399999999</v>
      </c>
      <c r="T124" s="128">
        <v>756.02600330999996</v>
      </c>
      <c r="U124" s="128">
        <v>719.19718542999999</v>
      </c>
      <c r="V124" s="128">
        <v>1462.3270760800001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13">
        <v>44013</v>
      </c>
      <c r="B125" s="128">
        <v>10384.564900609999</v>
      </c>
      <c r="C125" s="128">
        <v>8338.3977627200002</v>
      </c>
      <c r="D125" s="128">
        <v>7634.1300469999996</v>
      </c>
      <c r="E125" s="128">
        <v>3167.2282136700001</v>
      </c>
      <c r="F125" s="128">
        <v>3906.7077403100002</v>
      </c>
      <c r="G125" s="128">
        <v>560.19409301999997</v>
      </c>
      <c r="H125" s="128">
        <v>704.26771571999996</v>
      </c>
      <c r="I125" s="128">
        <v>19.87442879</v>
      </c>
      <c r="J125" s="128">
        <v>86.370857430000001</v>
      </c>
      <c r="K125" s="128">
        <v>598.02242950000004</v>
      </c>
      <c r="L125" s="128">
        <v>1302.65351506</v>
      </c>
      <c r="M125" s="128">
        <v>493.05638972999998</v>
      </c>
      <c r="N125" s="128">
        <v>9.0531500000000001E-2</v>
      </c>
      <c r="O125" s="128">
        <v>52.340345229999997</v>
      </c>
      <c r="P125" s="128">
        <v>440.62551300000001</v>
      </c>
      <c r="Q125" s="128">
        <v>809.59712533000004</v>
      </c>
      <c r="R125" s="128">
        <v>13.34717749</v>
      </c>
      <c r="S125" s="128">
        <v>16.743770009999999</v>
      </c>
      <c r="T125" s="128">
        <v>779.50617782999996</v>
      </c>
      <c r="U125" s="128">
        <v>743.51362283000003</v>
      </c>
      <c r="V125" s="128">
        <v>1595.1219727800001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13">
        <v>44044</v>
      </c>
      <c r="B126" s="128">
        <v>10547.302210219999</v>
      </c>
      <c r="C126" s="128">
        <v>8456.8565107499999</v>
      </c>
      <c r="D126" s="128">
        <v>7756.1259529500003</v>
      </c>
      <c r="E126" s="128">
        <v>3243.1873049800001</v>
      </c>
      <c r="F126" s="128">
        <v>3949.2921917799999</v>
      </c>
      <c r="G126" s="128">
        <v>563.64645618999998</v>
      </c>
      <c r="H126" s="128">
        <v>700.73055780000004</v>
      </c>
      <c r="I126" s="128">
        <v>19.82420329</v>
      </c>
      <c r="J126" s="128">
        <v>85.618843310000003</v>
      </c>
      <c r="K126" s="128">
        <v>595.28751120000004</v>
      </c>
      <c r="L126" s="128">
        <v>1308.0489255</v>
      </c>
      <c r="M126" s="128">
        <v>509.10334766</v>
      </c>
      <c r="N126" s="128">
        <v>7.8861929999999997E-2</v>
      </c>
      <c r="O126" s="128">
        <v>50.397163640000002</v>
      </c>
      <c r="P126" s="128">
        <v>458.62732209000001</v>
      </c>
      <c r="Q126" s="128">
        <v>798.94557784000006</v>
      </c>
      <c r="R126" s="128">
        <v>13.467715800000001</v>
      </c>
      <c r="S126" s="128">
        <v>16.593502010000002</v>
      </c>
      <c r="T126" s="128">
        <v>768.88436003000004</v>
      </c>
      <c r="U126" s="128">
        <v>782.39677397000003</v>
      </c>
      <c r="V126" s="128">
        <v>1627.2487684</v>
      </c>
      <c r="W126" s="128"/>
      <c r="X126" s="128"/>
      <c r="Y126" s="128"/>
      <c r="Z126" s="128"/>
      <c r="AA126" s="128"/>
      <c r="AB126" s="128"/>
    </row>
    <row r="127" spans="1:28" hidden="1" outlineLevel="1">
      <c r="A127" s="13">
        <v>44075</v>
      </c>
      <c r="B127" s="128">
        <v>10307.580988580001</v>
      </c>
      <c r="C127" s="128">
        <v>8173.5079069100002</v>
      </c>
      <c r="D127" s="128">
        <v>7508.0628765299998</v>
      </c>
      <c r="E127" s="128">
        <v>3158.8872231999999</v>
      </c>
      <c r="F127" s="128">
        <v>3829.7724131499999</v>
      </c>
      <c r="G127" s="128">
        <v>519.40324018000001</v>
      </c>
      <c r="H127" s="128">
        <v>665.44503038000005</v>
      </c>
      <c r="I127" s="128">
        <v>20.260813169999999</v>
      </c>
      <c r="J127" s="128">
        <v>67.518097319999995</v>
      </c>
      <c r="K127" s="128">
        <v>577.66611989</v>
      </c>
      <c r="L127" s="128">
        <v>1314.64078761</v>
      </c>
      <c r="M127" s="128">
        <v>515.42301071999998</v>
      </c>
      <c r="N127" s="128">
        <v>0.23867923999999999</v>
      </c>
      <c r="O127" s="128">
        <v>47.156527760000003</v>
      </c>
      <c r="P127" s="128">
        <v>468.02780372000001</v>
      </c>
      <c r="Q127" s="128">
        <v>799.21777688999998</v>
      </c>
      <c r="R127" s="128">
        <v>13.627263770000001</v>
      </c>
      <c r="S127" s="128">
        <v>17.078677989999999</v>
      </c>
      <c r="T127" s="128">
        <v>768.51183513000001</v>
      </c>
      <c r="U127" s="128">
        <v>819.43229406</v>
      </c>
      <c r="V127" s="128">
        <v>1440.01773981</v>
      </c>
      <c r="W127" s="128"/>
      <c r="X127" s="128"/>
      <c r="Y127" s="128"/>
      <c r="Z127" s="128"/>
      <c r="AA127" s="128"/>
      <c r="AB127" s="128"/>
    </row>
    <row r="128" spans="1:28" hidden="1" outlineLevel="1">
      <c r="A128" s="13">
        <v>44105</v>
      </c>
      <c r="B128" s="128">
        <v>10326.53371568</v>
      </c>
      <c r="C128" s="128">
        <v>8229.3336057800007</v>
      </c>
      <c r="D128" s="128">
        <v>7582.2181221299998</v>
      </c>
      <c r="E128" s="128">
        <v>3168.5214479000001</v>
      </c>
      <c r="F128" s="128">
        <v>3847.89093017</v>
      </c>
      <c r="G128" s="128">
        <v>565.80574406000005</v>
      </c>
      <c r="H128" s="128">
        <v>647.11548364999999</v>
      </c>
      <c r="I128" s="128">
        <v>18.771072929999999</v>
      </c>
      <c r="J128" s="128">
        <v>48.464030719999997</v>
      </c>
      <c r="K128" s="128">
        <v>579.88037999999995</v>
      </c>
      <c r="L128" s="128">
        <v>1253.5301378500001</v>
      </c>
      <c r="M128" s="128">
        <v>489.26378906999997</v>
      </c>
      <c r="N128" s="128">
        <v>0.21878731000000001</v>
      </c>
      <c r="O128" s="128">
        <v>42.643111040000001</v>
      </c>
      <c r="P128" s="128">
        <v>446.40189071999998</v>
      </c>
      <c r="Q128" s="128">
        <v>764.26634878000004</v>
      </c>
      <c r="R128" s="128">
        <v>2.6360902799999999</v>
      </c>
      <c r="S128" s="128">
        <v>15.99636385</v>
      </c>
      <c r="T128" s="128">
        <v>745.63389465</v>
      </c>
      <c r="U128" s="128">
        <v>843.66997204999996</v>
      </c>
      <c r="V128" s="128">
        <v>1420.08690213</v>
      </c>
      <c r="W128" s="128"/>
      <c r="X128" s="128"/>
      <c r="Y128" s="128"/>
      <c r="Z128" s="128"/>
      <c r="AA128" s="128"/>
      <c r="AB128" s="128"/>
    </row>
    <row r="129" spans="1:28" hidden="1" outlineLevel="1">
      <c r="A129" s="13">
        <v>44136</v>
      </c>
      <c r="B129" s="128">
        <v>10433.137168220001</v>
      </c>
      <c r="C129" s="128">
        <v>8318.7741950100008</v>
      </c>
      <c r="D129" s="128">
        <v>7677.2787729700003</v>
      </c>
      <c r="E129" s="128">
        <v>3251.18140515</v>
      </c>
      <c r="F129" s="128">
        <v>3855.8702983500002</v>
      </c>
      <c r="G129" s="128">
        <v>570.22706946999995</v>
      </c>
      <c r="H129" s="128">
        <v>641.49542203999999</v>
      </c>
      <c r="I129" s="128">
        <v>18.955979580000001</v>
      </c>
      <c r="J129" s="128">
        <v>45.312837709999997</v>
      </c>
      <c r="K129" s="128">
        <v>577.22660474999998</v>
      </c>
      <c r="L129" s="128">
        <v>1224.8510994000001</v>
      </c>
      <c r="M129" s="128">
        <v>502.26791155000001</v>
      </c>
      <c r="N129" s="128">
        <v>0.20022746</v>
      </c>
      <c r="O129" s="128">
        <v>43.468225879999999</v>
      </c>
      <c r="P129" s="128">
        <v>458.59945821000002</v>
      </c>
      <c r="Q129" s="128">
        <v>722.58318784999994</v>
      </c>
      <c r="R129" s="128">
        <v>2.6657033399999999</v>
      </c>
      <c r="S129" s="128">
        <v>15.82438207</v>
      </c>
      <c r="T129" s="128">
        <v>704.09310244000005</v>
      </c>
      <c r="U129" s="128">
        <v>889.51187381</v>
      </c>
      <c r="V129" s="128">
        <v>1414.5385161700001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13">
        <v>44166</v>
      </c>
      <c r="B130" s="128">
        <v>10189.707204009999</v>
      </c>
      <c r="C130" s="128">
        <v>8061.3323125500001</v>
      </c>
      <c r="D130" s="128">
        <v>7499.4165570799996</v>
      </c>
      <c r="E130" s="128">
        <v>3196.62199715</v>
      </c>
      <c r="F130" s="128">
        <v>3729.5067842899998</v>
      </c>
      <c r="G130" s="128">
        <v>573.28777563999995</v>
      </c>
      <c r="H130" s="128">
        <v>561.91575547000002</v>
      </c>
      <c r="I130" s="128">
        <v>17.605977769999999</v>
      </c>
      <c r="J130" s="128">
        <v>38.875402350000002</v>
      </c>
      <c r="K130" s="128">
        <v>505.43437534999998</v>
      </c>
      <c r="L130" s="128">
        <v>1195.36199515</v>
      </c>
      <c r="M130" s="128">
        <v>509.49868130999999</v>
      </c>
      <c r="N130" s="128">
        <v>0.18149238000000001</v>
      </c>
      <c r="O130" s="128">
        <v>42.040124599999999</v>
      </c>
      <c r="P130" s="128">
        <v>467.27706432999997</v>
      </c>
      <c r="Q130" s="128">
        <v>685.86331384000005</v>
      </c>
      <c r="R130" s="128">
        <v>2.7327997499999999</v>
      </c>
      <c r="S130" s="128">
        <v>15.650145309999999</v>
      </c>
      <c r="T130" s="128">
        <v>667.48036878000005</v>
      </c>
      <c r="U130" s="128">
        <v>933.01289630999997</v>
      </c>
      <c r="V130" s="128">
        <v>1383.44203606</v>
      </c>
      <c r="W130" s="128"/>
      <c r="X130" s="128"/>
      <c r="Y130" s="128"/>
      <c r="Z130" s="128"/>
      <c r="AA130" s="128"/>
      <c r="AB130" s="128"/>
    </row>
    <row r="131" spans="1:28" hidden="1" outlineLevel="1">
      <c r="A131" s="13">
        <v>44197</v>
      </c>
      <c r="B131" s="128">
        <v>10221.019450039999</v>
      </c>
      <c r="C131" s="128">
        <v>8107.3791839200003</v>
      </c>
      <c r="D131" s="128">
        <v>7547.8907741800003</v>
      </c>
      <c r="E131" s="128">
        <v>3228.8495201999999</v>
      </c>
      <c r="F131" s="128">
        <v>3741.5037690499998</v>
      </c>
      <c r="G131" s="128">
        <v>577.53748493000001</v>
      </c>
      <c r="H131" s="128">
        <v>559.48840973999995</v>
      </c>
      <c r="I131" s="128">
        <v>17.589178749999999</v>
      </c>
      <c r="J131" s="128">
        <v>38.572565820000001</v>
      </c>
      <c r="K131" s="128">
        <v>503.32666517000001</v>
      </c>
      <c r="L131" s="128">
        <v>1195.37037738</v>
      </c>
      <c r="M131" s="128">
        <v>512.65249428000004</v>
      </c>
      <c r="N131" s="128">
        <v>0.16248716999999999</v>
      </c>
      <c r="O131" s="128">
        <v>40.49123754</v>
      </c>
      <c r="P131" s="128">
        <v>471.99876956999998</v>
      </c>
      <c r="Q131" s="128">
        <v>682.71788309999999</v>
      </c>
      <c r="R131" s="128">
        <v>2.7125139300000001</v>
      </c>
      <c r="S131" s="128">
        <v>15.566070959999999</v>
      </c>
      <c r="T131" s="128">
        <v>664.43929820999995</v>
      </c>
      <c r="U131" s="128">
        <v>918.26988874000006</v>
      </c>
      <c r="V131" s="128">
        <v>1374.32556565</v>
      </c>
      <c r="W131" s="128"/>
      <c r="X131" s="128"/>
      <c r="Y131" s="128"/>
      <c r="Z131" s="128"/>
      <c r="AA131" s="128"/>
      <c r="AB131" s="128"/>
    </row>
    <row r="132" spans="1:28" hidden="1" outlineLevel="1">
      <c r="A132" s="13">
        <v>44228</v>
      </c>
      <c r="B132" s="128">
        <v>10278.3092418</v>
      </c>
      <c r="C132" s="128">
        <v>8173.2022115500004</v>
      </c>
      <c r="D132" s="128">
        <v>7640.1115888200002</v>
      </c>
      <c r="E132" s="128">
        <v>3271.2610988500001</v>
      </c>
      <c r="F132" s="128">
        <v>3792.45103647</v>
      </c>
      <c r="G132" s="128">
        <v>576.39945350000005</v>
      </c>
      <c r="H132" s="128">
        <v>533.09062272999995</v>
      </c>
      <c r="I132" s="128">
        <v>17.4922091</v>
      </c>
      <c r="J132" s="128">
        <v>37.795423980000002</v>
      </c>
      <c r="K132" s="128">
        <v>477.80298964999997</v>
      </c>
      <c r="L132" s="128">
        <v>1160.33197361</v>
      </c>
      <c r="M132" s="128">
        <v>523.61711785</v>
      </c>
      <c r="N132" s="128">
        <v>0</v>
      </c>
      <c r="O132" s="128">
        <v>39.215949539999997</v>
      </c>
      <c r="P132" s="128">
        <v>484.40116831</v>
      </c>
      <c r="Q132" s="128">
        <v>636.71485575999998</v>
      </c>
      <c r="R132" s="128">
        <v>2.6534893300000002</v>
      </c>
      <c r="S132" s="128">
        <v>15.397678880000001</v>
      </c>
      <c r="T132" s="128">
        <v>618.66368754999996</v>
      </c>
      <c r="U132" s="128">
        <v>944.77505664</v>
      </c>
      <c r="V132" s="128">
        <v>1308.9924129799999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13">
        <v>44256</v>
      </c>
      <c r="B133" s="128">
        <v>10527.92802024</v>
      </c>
      <c r="C133" s="128">
        <v>8353.5291260400008</v>
      </c>
      <c r="D133" s="128">
        <v>7824.0325509200002</v>
      </c>
      <c r="E133" s="128">
        <v>3367.7828281699999</v>
      </c>
      <c r="F133" s="128">
        <v>3885.1259250100002</v>
      </c>
      <c r="G133" s="128">
        <v>571.12379773999999</v>
      </c>
      <c r="H133" s="128">
        <v>529.49657511999999</v>
      </c>
      <c r="I133" s="128">
        <v>17.54328636</v>
      </c>
      <c r="J133" s="128">
        <v>37.454998629999999</v>
      </c>
      <c r="K133" s="128">
        <v>474.49829012999999</v>
      </c>
      <c r="L133" s="128">
        <v>1172.11234184</v>
      </c>
      <c r="M133" s="128">
        <v>540.78803744000004</v>
      </c>
      <c r="N133" s="128">
        <v>0.12342888</v>
      </c>
      <c r="O133" s="128">
        <v>42.237610250000003</v>
      </c>
      <c r="P133" s="128">
        <v>498.42699830999999</v>
      </c>
      <c r="Q133" s="128">
        <v>631.32430439999996</v>
      </c>
      <c r="R133" s="128">
        <v>2.5602710399999999</v>
      </c>
      <c r="S133" s="128">
        <v>15.323821369999999</v>
      </c>
      <c r="T133" s="128">
        <v>613.44021198999997</v>
      </c>
      <c r="U133" s="128">
        <v>1002.28655236</v>
      </c>
      <c r="V133" s="128">
        <v>1342.0311972500001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13">
        <v>44287</v>
      </c>
      <c r="B134" s="128">
        <v>10605.07065836</v>
      </c>
      <c r="C134" s="128">
        <v>8369.3521316000006</v>
      </c>
      <c r="D134" s="128">
        <v>7982.1621236600004</v>
      </c>
      <c r="E134" s="128">
        <v>3376.36458894</v>
      </c>
      <c r="F134" s="128">
        <v>4016.6628756099999</v>
      </c>
      <c r="G134" s="128">
        <v>589.13465911000003</v>
      </c>
      <c r="H134" s="128">
        <v>387.19000793999999</v>
      </c>
      <c r="I134" s="128">
        <v>17.251932140000001</v>
      </c>
      <c r="J134" s="128">
        <v>18.24214722</v>
      </c>
      <c r="K134" s="128">
        <v>351.69592857999999</v>
      </c>
      <c r="L134" s="128">
        <v>1163.6176902</v>
      </c>
      <c r="M134" s="128">
        <v>567.91376709999997</v>
      </c>
      <c r="N134" s="128">
        <v>0.10353835</v>
      </c>
      <c r="O134" s="128">
        <v>44.455641669999999</v>
      </c>
      <c r="P134" s="128">
        <v>523.35458707999999</v>
      </c>
      <c r="Q134" s="128">
        <v>595.7039231</v>
      </c>
      <c r="R134" s="128">
        <v>2.6510236100000002</v>
      </c>
      <c r="S134" s="128">
        <v>15.21318119</v>
      </c>
      <c r="T134" s="128">
        <v>577.83971829999996</v>
      </c>
      <c r="U134" s="128">
        <v>1072.1008365600001</v>
      </c>
      <c r="V134" s="128">
        <v>1368.71326243</v>
      </c>
      <c r="W134" s="128"/>
      <c r="X134" s="128"/>
      <c r="Y134" s="128"/>
      <c r="Z134" s="128"/>
      <c r="AA134" s="128"/>
      <c r="AB134" s="128"/>
    </row>
    <row r="135" spans="1:28" hidden="1" outlineLevel="1">
      <c r="A135" s="13">
        <v>44317</v>
      </c>
      <c r="B135" s="128">
        <v>10939.21846172</v>
      </c>
      <c r="C135" s="128">
        <v>8632.2351340500009</v>
      </c>
      <c r="D135" s="128">
        <v>8247.9887386600003</v>
      </c>
      <c r="E135" s="128">
        <v>3515.1059735700001</v>
      </c>
      <c r="F135" s="128">
        <v>4128.8216204299997</v>
      </c>
      <c r="G135" s="128">
        <v>604.06114465999997</v>
      </c>
      <c r="H135" s="128">
        <v>384.24639538999998</v>
      </c>
      <c r="I135" s="128">
        <v>16.724892050000001</v>
      </c>
      <c r="J135" s="128">
        <v>17.753194690000001</v>
      </c>
      <c r="K135" s="128">
        <v>349.76830864999999</v>
      </c>
      <c r="L135" s="128">
        <v>1178.93475485</v>
      </c>
      <c r="M135" s="128">
        <v>591.92699275999996</v>
      </c>
      <c r="N135" s="128">
        <v>8.3408750000000004E-2</v>
      </c>
      <c r="O135" s="128">
        <v>44.22882843</v>
      </c>
      <c r="P135" s="128">
        <v>547.61475557999995</v>
      </c>
      <c r="Q135" s="128">
        <v>587.00776209000003</v>
      </c>
      <c r="R135" s="128">
        <v>2.6588926599999998</v>
      </c>
      <c r="S135" s="128">
        <v>15.04319628</v>
      </c>
      <c r="T135" s="128">
        <v>569.30567314999996</v>
      </c>
      <c r="U135" s="128">
        <v>1128.0485728199999</v>
      </c>
      <c r="V135" s="128">
        <v>1422.35346787</v>
      </c>
      <c r="W135" s="128"/>
      <c r="X135" s="128"/>
      <c r="Y135" s="128"/>
      <c r="Z135" s="128"/>
      <c r="AA135" s="128"/>
      <c r="AB135" s="128"/>
    </row>
    <row r="136" spans="1:28" hidden="1" outlineLevel="1">
      <c r="A136" s="13">
        <v>44348</v>
      </c>
      <c r="B136" s="128">
        <v>11159.05167814</v>
      </c>
      <c r="C136" s="128">
        <v>8808.2233177899998</v>
      </c>
      <c r="D136" s="128">
        <v>8428.8577916800004</v>
      </c>
      <c r="E136" s="128">
        <v>3602.7971181600001</v>
      </c>
      <c r="F136" s="128">
        <v>4203.6028284800004</v>
      </c>
      <c r="G136" s="128">
        <v>622.45784504000005</v>
      </c>
      <c r="H136" s="128">
        <v>379.36552611000002</v>
      </c>
      <c r="I136" s="128">
        <v>16.571209840000002</v>
      </c>
      <c r="J136" s="128">
        <v>17.272681760000001</v>
      </c>
      <c r="K136" s="128">
        <v>345.52163451000001</v>
      </c>
      <c r="L136" s="128">
        <v>1184.6020785200001</v>
      </c>
      <c r="M136" s="128">
        <v>621.01826940000001</v>
      </c>
      <c r="N136" s="128">
        <v>6.295974E-2</v>
      </c>
      <c r="O136" s="128">
        <v>45.292736949999998</v>
      </c>
      <c r="P136" s="128">
        <v>575.66257270999995</v>
      </c>
      <c r="Q136" s="128">
        <v>563.58380911999996</v>
      </c>
      <c r="R136" s="128">
        <v>2.5811796</v>
      </c>
      <c r="S136" s="128">
        <v>14.823237260000001</v>
      </c>
      <c r="T136" s="128">
        <v>546.17939225999999</v>
      </c>
      <c r="U136" s="128">
        <v>1166.2262818300001</v>
      </c>
      <c r="V136" s="128">
        <v>1453.76399995</v>
      </c>
      <c r="W136" s="128"/>
      <c r="X136" s="128"/>
      <c r="Y136" s="128"/>
      <c r="Z136" s="128"/>
      <c r="AA136" s="128"/>
      <c r="AB136" s="128"/>
    </row>
    <row r="137" spans="1:28" hidden="1" outlineLevel="1">
      <c r="A137" s="13">
        <v>44378</v>
      </c>
      <c r="B137" s="128">
        <v>11417.327992840001</v>
      </c>
      <c r="C137" s="128">
        <v>9015.3703058999999</v>
      </c>
      <c r="D137" s="128">
        <v>8656.1059467699997</v>
      </c>
      <c r="E137" s="128">
        <v>3671.2899928900001</v>
      </c>
      <c r="F137" s="128">
        <v>4333.3374748799997</v>
      </c>
      <c r="G137" s="128">
        <v>651.47847899999999</v>
      </c>
      <c r="H137" s="128">
        <v>359.26435913</v>
      </c>
      <c r="I137" s="128">
        <v>16.507490499999999</v>
      </c>
      <c r="J137" s="128">
        <v>16.770033250000001</v>
      </c>
      <c r="K137" s="128">
        <v>325.98683538</v>
      </c>
      <c r="L137" s="128">
        <v>1200.9230953399999</v>
      </c>
      <c r="M137" s="128">
        <v>646.58030101999998</v>
      </c>
      <c r="N137" s="128">
        <v>4.2244900000000002E-2</v>
      </c>
      <c r="O137" s="128">
        <v>46.60368098</v>
      </c>
      <c r="P137" s="128">
        <v>599.93437514000004</v>
      </c>
      <c r="Q137" s="128">
        <v>554.34279432000005</v>
      </c>
      <c r="R137" s="128">
        <v>2.6055954799999999</v>
      </c>
      <c r="S137" s="128">
        <v>14.614089310000001</v>
      </c>
      <c r="T137" s="128">
        <v>537.12310952999997</v>
      </c>
      <c r="U137" s="128">
        <v>1201.0345916000001</v>
      </c>
      <c r="V137" s="128">
        <v>1457.2366024200001</v>
      </c>
      <c r="W137" s="128"/>
      <c r="X137" s="128"/>
      <c r="Y137" s="128"/>
      <c r="Z137" s="128"/>
      <c r="AA137" s="128"/>
      <c r="AB137" s="128"/>
    </row>
    <row r="138" spans="1:28" hidden="1" outlineLevel="1">
      <c r="A138" s="13">
        <v>44409</v>
      </c>
      <c r="B138" s="128">
        <v>11752.93484552</v>
      </c>
      <c r="C138" s="128">
        <v>9321.6757028800002</v>
      </c>
      <c r="D138" s="128">
        <v>8963.5620086700001</v>
      </c>
      <c r="E138" s="128">
        <v>3834.6550124099999</v>
      </c>
      <c r="F138" s="128">
        <v>4468.6151961300002</v>
      </c>
      <c r="G138" s="128">
        <v>660.29180012999996</v>
      </c>
      <c r="H138" s="128">
        <v>358.11369421000001</v>
      </c>
      <c r="I138" s="128">
        <v>16.580425479999999</v>
      </c>
      <c r="J138" s="128">
        <v>16.440049470000002</v>
      </c>
      <c r="K138" s="128">
        <v>325.09321926000001</v>
      </c>
      <c r="L138" s="128">
        <v>1204.3767304099999</v>
      </c>
      <c r="M138" s="128">
        <v>672.05288505999999</v>
      </c>
      <c r="N138" s="128">
        <v>2.1272320000000001E-2</v>
      </c>
      <c r="O138" s="128">
        <v>48.326706010000002</v>
      </c>
      <c r="P138" s="128">
        <v>623.70490672999995</v>
      </c>
      <c r="Q138" s="128">
        <v>532.32384535000006</v>
      </c>
      <c r="R138" s="128">
        <v>2.5951541699999998</v>
      </c>
      <c r="S138" s="128">
        <v>14.54857659</v>
      </c>
      <c r="T138" s="128">
        <v>515.18011459000002</v>
      </c>
      <c r="U138" s="128">
        <v>1226.88241223</v>
      </c>
      <c r="V138" s="128">
        <v>1519.9627711799999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13">
        <v>44440</v>
      </c>
      <c r="B139" s="128">
        <v>11829.70617284</v>
      </c>
      <c r="C139" s="128">
        <v>9379.5987788000002</v>
      </c>
      <c r="D139" s="128">
        <v>9051.4445540399993</v>
      </c>
      <c r="E139" s="128">
        <v>3692.7826442099999</v>
      </c>
      <c r="F139" s="128">
        <v>4687.9664429599998</v>
      </c>
      <c r="G139" s="128">
        <v>670.69546687000002</v>
      </c>
      <c r="H139" s="128">
        <v>328.15422475999998</v>
      </c>
      <c r="I139" s="128">
        <v>16.471238379999999</v>
      </c>
      <c r="J139" s="128">
        <v>14.987465459999999</v>
      </c>
      <c r="K139" s="128">
        <v>296.69552091999998</v>
      </c>
      <c r="L139" s="128">
        <v>1196.8610700900001</v>
      </c>
      <c r="M139" s="128">
        <v>701.59497898999996</v>
      </c>
      <c r="N139" s="128">
        <v>0</v>
      </c>
      <c r="O139" s="128">
        <v>50.138548139999997</v>
      </c>
      <c r="P139" s="128">
        <v>651.45643084999995</v>
      </c>
      <c r="Q139" s="128">
        <v>495.26609109999998</v>
      </c>
      <c r="R139" s="128">
        <v>2.7531167499999998</v>
      </c>
      <c r="S139" s="128">
        <v>13.597801260000001</v>
      </c>
      <c r="T139" s="128">
        <v>478.91517309</v>
      </c>
      <c r="U139" s="128">
        <v>1253.24632395</v>
      </c>
      <c r="V139" s="128">
        <v>1552.3696803299999</v>
      </c>
      <c r="W139" s="128"/>
      <c r="X139" s="128"/>
      <c r="Y139" s="128"/>
      <c r="Z139" s="128"/>
      <c r="AA139" s="128"/>
      <c r="AB139" s="128"/>
    </row>
    <row r="140" spans="1:28">
      <c r="A140" s="13">
        <v>44470</v>
      </c>
      <c r="B140" s="128">
        <v>11959.77696444</v>
      </c>
      <c r="C140" s="128">
        <v>9476.3314807499992</v>
      </c>
      <c r="D140" s="128">
        <v>9157.35763348</v>
      </c>
      <c r="E140" s="128">
        <v>3630.8345092599998</v>
      </c>
      <c r="F140" s="128">
        <v>4767.8625065699998</v>
      </c>
      <c r="G140" s="128">
        <v>758.66061764999995</v>
      </c>
      <c r="H140" s="128">
        <v>318.97384727000002</v>
      </c>
      <c r="I140" s="128">
        <v>16.37267069</v>
      </c>
      <c r="J140" s="128">
        <v>14.505697980000001</v>
      </c>
      <c r="K140" s="128">
        <v>288.09547859999998</v>
      </c>
      <c r="L140" s="128">
        <v>1196.87193923</v>
      </c>
      <c r="M140" s="128">
        <v>719.73615505999999</v>
      </c>
      <c r="N140" s="128">
        <v>0</v>
      </c>
      <c r="O140" s="128">
        <v>50.586286299999998</v>
      </c>
      <c r="P140" s="128">
        <v>669.14986876</v>
      </c>
      <c r="Q140" s="128">
        <v>477.13578417000002</v>
      </c>
      <c r="R140" s="128">
        <v>2.5547083700000002</v>
      </c>
      <c r="S140" s="128">
        <v>13.412647140000001</v>
      </c>
      <c r="T140" s="128">
        <v>461.16842866000002</v>
      </c>
      <c r="U140" s="128">
        <v>1286.57354446</v>
      </c>
      <c r="V140" s="128">
        <v>1487.0217853199999</v>
      </c>
      <c r="W140" s="128"/>
      <c r="X140" s="128"/>
      <c r="Y140" s="128"/>
      <c r="Z140" s="128"/>
      <c r="AA140" s="128"/>
      <c r="AB140" s="128"/>
    </row>
    <row r="141" spans="1:28">
      <c r="A141" s="13">
        <v>44501</v>
      </c>
      <c r="B141" s="128">
        <v>12157.02565236</v>
      </c>
      <c r="C141" s="128">
        <v>9629.8866321299993</v>
      </c>
      <c r="D141" s="128">
        <v>9359.61457754</v>
      </c>
      <c r="E141" s="128">
        <v>3783.77249953</v>
      </c>
      <c r="F141" s="128">
        <v>4864.9981744699999</v>
      </c>
      <c r="G141" s="128">
        <v>710.84390354000004</v>
      </c>
      <c r="H141" s="128">
        <v>270.27205458999998</v>
      </c>
      <c r="I141" s="128">
        <v>16.668348730000002</v>
      </c>
      <c r="J141" s="128">
        <v>14.914123289999999</v>
      </c>
      <c r="K141" s="128">
        <v>238.68958257</v>
      </c>
      <c r="L141" s="128">
        <v>1181.5692726499999</v>
      </c>
      <c r="M141" s="128">
        <v>747.26488532999997</v>
      </c>
      <c r="N141" s="128">
        <v>0</v>
      </c>
      <c r="O141" s="128">
        <v>48.461023740000002</v>
      </c>
      <c r="P141" s="128">
        <v>698.80386159</v>
      </c>
      <c r="Q141" s="128">
        <v>434.30438731999999</v>
      </c>
      <c r="R141" s="128">
        <v>2.63010425</v>
      </c>
      <c r="S141" s="128">
        <v>13.77474827</v>
      </c>
      <c r="T141" s="128">
        <v>417.89953480000003</v>
      </c>
      <c r="U141" s="128">
        <v>1345.56974758</v>
      </c>
      <c r="V141" s="128">
        <v>1507.34875573</v>
      </c>
      <c r="W141" s="128"/>
      <c r="X141" s="128"/>
      <c r="Y141" s="128"/>
      <c r="Z141" s="128"/>
      <c r="AA141" s="128"/>
      <c r="AB141" s="128"/>
    </row>
    <row r="142" spans="1:28">
      <c r="A142" s="13">
        <v>44531</v>
      </c>
      <c r="B142" s="128">
        <v>12230.40330546</v>
      </c>
      <c r="C142" s="128">
        <v>9652.0013402700006</v>
      </c>
      <c r="D142" s="128">
        <v>9386.8123322699994</v>
      </c>
      <c r="E142" s="128">
        <v>3770.9211058699998</v>
      </c>
      <c r="F142" s="128">
        <v>4897.6153661899998</v>
      </c>
      <c r="G142" s="128">
        <v>718.27586021000002</v>
      </c>
      <c r="H142" s="128">
        <v>265.189008</v>
      </c>
      <c r="I142" s="128">
        <v>16.870068190000001</v>
      </c>
      <c r="J142" s="128">
        <v>13.6721778</v>
      </c>
      <c r="K142" s="128">
        <v>234.64676201</v>
      </c>
      <c r="L142" s="128">
        <v>1200.04993833</v>
      </c>
      <c r="M142" s="128">
        <v>782.44421536000004</v>
      </c>
      <c r="N142" s="128">
        <v>0</v>
      </c>
      <c r="O142" s="128">
        <v>48.45266736</v>
      </c>
      <c r="P142" s="128">
        <v>733.99154799999997</v>
      </c>
      <c r="Q142" s="128">
        <v>417.60572296999999</v>
      </c>
      <c r="R142" s="128">
        <v>2.68333142</v>
      </c>
      <c r="S142" s="128">
        <v>13.76718833</v>
      </c>
      <c r="T142" s="128">
        <v>401.15520321999998</v>
      </c>
      <c r="U142" s="128">
        <v>1378.35202686</v>
      </c>
      <c r="V142" s="128">
        <v>1484.87845229</v>
      </c>
      <c r="W142" s="128"/>
      <c r="X142" s="128"/>
      <c r="Y142" s="128"/>
      <c r="Z142" s="128"/>
      <c r="AA142" s="128"/>
      <c r="AB142" s="128"/>
    </row>
    <row r="143" spans="1:28">
      <c r="A143" s="13">
        <v>44562</v>
      </c>
      <c r="B143" s="128">
        <v>12446.920753439999</v>
      </c>
      <c r="C143" s="128">
        <v>9829.0725593400002</v>
      </c>
      <c r="D143" s="128">
        <v>9567.6371634299994</v>
      </c>
      <c r="E143" s="128">
        <v>3886.0038582500001</v>
      </c>
      <c r="F143" s="128">
        <v>4962.5829175199997</v>
      </c>
      <c r="G143" s="128">
        <v>719.05038765999996</v>
      </c>
      <c r="H143" s="128">
        <v>261.43539591000001</v>
      </c>
      <c r="I143" s="128">
        <v>17.9982629</v>
      </c>
      <c r="J143" s="128">
        <v>14.18610093</v>
      </c>
      <c r="K143" s="128">
        <v>229.25103207999999</v>
      </c>
      <c r="L143" s="128">
        <v>1226.8253678599999</v>
      </c>
      <c r="M143" s="128">
        <v>800.16475662000005</v>
      </c>
      <c r="N143" s="128">
        <v>0.29585539999999999</v>
      </c>
      <c r="O143" s="128">
        <v>46.565228859999998</v>
      </c>
      <c r="P143" s="128">
        <v>753.30367235999995</v>
      </c>
      <c r="Q143" s="128">
        <v>426.66061123999998</v>
      </c>
      <c r="R143" s="128">
        <v>2.7879721900000001</v>
      </c>
      <c r="S143" s="128">
        <v>15.000767870000001</v>
      </c>
      <c r="T143" s="128">
        <v>408.87187118000003</v>
      </c>
      <c r="U143" s="128">
        <v>1391.0228262400001</v>
      </c>
      <c r="V143" s="128">
        <v>1489.97778978</v>
      </c>
      <c r="W143" s="128"/>
      <c r="X143" s="128"/>
      <c r="Y143" s="128"/>
      <c r="Z143" s="128"/>
      <c r="AA143" s="128"/>
      <c r="AB143" s="128"/>
    </row>
    <row r="144" spans="1:28">
      <c r="A144" s="13">
        <v>44593</v>
      </c>
      <c r="B144" s="128">
        <v>12677.551528219999</v>
      </c>
      <c r="C144" s="128">
        <v>10034.21775811</v>
      </c>
      <c r="D144" s="128">
        <v>9770.2466587700001</v>
      </c>
      <c r="E144" s="128">
        <v>4005.9550341600002</v>
      </c>
      <c r="F144" s="128">
        <v>5036.3842302900002</v>
      </c>
      <c r="G144" s="128">
        <v>727.90739431999998</v>
      </c>
      <c r="H144" s="128">
        <v>263.97109934000002</v>
      </c>
      <c r="I144" s="128">
        <v>18.385688510000001</v>
      </c>
      <c r="J144" s="128">
        <v>14.28466223</v>
      </c>
      <c r="K144" s="128">
        <v>231.30074859999999</v>
      </c>
      <c r="L144" s="128">
        <v>1219.90948299</v>
      </c>
      <c r="M144" s="128">
        <v>811.67572419999999</v>
      </c>
      <c r="N144" s="128">
        <v>0.27234697000000002</v>
      </c>
      <c r="O144" s="128">
        <v>43.72515362</v>
      </c>
      <c r="P144" s="128">
        <v>767.67822361000003</v>
      </c>
      <c r="Q144" s="128">
        <v>408.23375879000002</v>
      </c>
      <c r="R144" s="128">
        <v>2.3452795200000001</v>
      </c>
      <c r="S144" s="128">
        <v>15.218649920000001</v>
      </c>
      <c r="T144" s="128">
        <v>390.66982934999999</v>
      </c>
      <c r="U144" s="128">
        <v>1423.4242871199999</v>
      </c>
      <c r="V144" s="128">
        <v>1520.5862596100001</v>
      </c>
      <c r="W144" s="128"/>
      <c r="X144" s="128"/>
      <c r="Y144" s="128"/>
      <c r="Z144" s="128"/>
      <c r="AA144" s="128"/>
      <c r="AB144" s="128"/>
    </row>
    <row r="145" spans="1:28">
      <c r="A145" s="13">
        <v>44621</v>
      </c>
      <c r="B145" s="128">
        <v>12450.9395955</v>
      </c>
      <c r="C145" s="128">
        <v>9828.8337498500005</v>
      </c>
      <c r="D145" s="128">
        <v>9564.96903853</v>
      </c>
      <c r="E145" s="128">
        <v>3836.9972554699998</v>
      </c>
      <c r="F145" s="128">
        <v>5000.9267244399998</v>
      </c>
      <c r="G145" s="128">
        <v>727.04505861999996</v>
      </c>
      <c r="H145" s="128">
        <v>263.86471132000003</v>
      </c>
      <c r="I145" s="128">
        <v>18.366433350000001</v>
      </c>
      <c r="J145" s="128">
        <v>13.90466067</v>
      </c>
      <c r="K145" s="128">
        <v>231.59361730000001</v>
      </c>
      <c r="L145" s="128">
        <v>1212.8116402999999</v>
      </c>
      <c r="M145" s="128">
        <v>804.52606403000004</v>
      </c>
      <c r="N145" s="128">
        <v>0.24887577999999999</v>
      </c>
      <c r="O145" s="128">
        <v>42.750303940000002</v>
      </c>
      <c r="P145" s="128">
        <v>761.52688431000001</v>
      </c>
      <c r="Q145" s="128">
        <v>408.28557626999998</v>
      </c>
      <c r="R145" s="128">
        <v>2.3370096</v>
      </c>
      <c r="S145" s="128">
        <v>15.241251009999999</v>
      </c>
      <c r="T145" s="128">
        <v>390.70731566000001</v>
      </c>
      <c r="U145" s="128">
        <v>1409.2942053500001</v>
      </c>
      <c r="V145" s="128">
        <v>1510.6109297099999</v>
      </c>
      <c r="W145" s="128"/>
      <c r="X145" s="128"/>
      <c r="Y145" s="128"/>
      <c r="Z145" s="128"/>
      <c r="AA145" s="128"/>
      <c r="AB145" s="128"/>
    </row>
    <row r="146" spans="1:28">
      <c r="A146" s="13">
        <v>44652</v>
      </c>
      <c r="B146" s="128">
        <v>12327.72227708</v>
      </c>
      <c r="C146" s="128">
        <v>9718.0130477399998</v>
      </c>
      <c r="D146" s="128">
        <v>9455.2481610100003</v>
      </c>
      <c r="E146" s="128">
        <v>3810.8236790800001</v>
      </c>
      <c r="F146" s="128">
        <v>4922.1392968700002</v>
      </c>
      <c r="G146" s="128">
        <v>722.28518506</v>
      </c>
      <c r="H146" s="128">
        <v>262.76488673</v>
      </c>
      <c r="I146" s="128">
        <v>18.55916607</v>
      </c>
      <c r="J146" s="128">
        <v>13.82300498</v>
      </c>
      <c r="K146" s="128">
        <v>230.38271567999999</v>
      </c>
      <c r="L146" s="128">
        <v>1205.75954355</v>
      </c>
      <c r="M146" s="128">
        <v>797.25416307</v>
      </c>
      <c r="N146" s="128">
        <v>0.22495502000000001</v>
      </c>
      <c r="O146" s="128">
        <v>41.459108690000001</v>
      </c>
      <c r="P146" s="128">
        <v>755.57009935999997</v>
      </c>
      <c r="Q146" s="128">
        <v>408.50538047999999</v>
      </c>
      <c r="R146" s="128">
        <v>2.2319583600000001</v>
      </c>
      <c r="S146" s="128">
        <v>16.263311439999999</v>
      </c>
      <c r="T146" s="128">
        <v>390.01011068000003</v>
      </c>
      <c r="U146" s="128">
        <v>1403.9496857900001</v>
      </c>
      <c r="V146" s="128">
        <v>1490.5765353100001</v>
      </c>
      <c r="W146" s="128"/>
      <c r="X146" s="128"/>
      <c r="Y146" s="128"/>
      <c r="Z146" s="128"/>
      <c r="AA146" s="128"/>
      <c r="AB146" s="128"/>
    </row>
    <row r="147" spans="1:28">
      <c r="A147" s="13">
        <v>44682</v>
      </c>
      <c r="B147" s="128">
        <v>12369.710010029999</v>
      </c>
      <c r="C147" s="128">
        <v>9744.0494677999995</v>
      </c>
      <c r="D147" s="128">
        <v>9480.7673145400004</v>
      </c>
      <c r="E147" s="128">
        <v>3860.5450727399998</v>
      </c>
      <c r="F147" s="128">
        <v>4914.4409691399997</v>
      </c>
      <c r="G147" s="128">
        <v>705.78127266000001</v>
      </c>
      <c r="H147" s="128">
        <v>263.28215325999997</v>
      </c>
      <c r="I147" s="128">
        <v>18.7536877</v>
      </c>
      <c r="J147" s="128">
        <v>13.379401809999999</v>
      </c>
      <c r="K147" s="128">
        <v>231.14906375000001</v>
      </c>
      <c r="L147" s="128">
        <v>1178.95323998</v>
      </c>
      <c r="M147" s="128">
        <v>783.93489410999996</v>
      </c>
      <c r="N147" s="128">
        <v>0.20089053000000001</v>
      </c>
      <c r="O147" s="128">
        <v>39.528981530000003</v>
      </c>
      <c r="P147" s="128">
        <v>744.20502205000003</v>
      </c>
      <c r="Q147" s="128">
        <v>395.01834587000002</v>
      </c>
      <c r="R147" s="128">
        <v>2.2745747299999999</v>
      </c>
      <c r="S147" s="128">
        <v>16.279635240000001</v>
      </c>
      <c r="T147" s="128">
        <v>376.46413589999997</v>
      </c>
      <c r="U147" s="128">
        <v>1446.7073022500001</v>
      </c>
      <c r="V147" s="128">
        <v>1374.13996593</v>
      </c>
      <c r="W147" s="128"/>
      <c r="X147" s="128"/>
      <c r="Y147" s="128"/>
      <c r="Z147" s="128"/>
      <c r="AA147" s="128"/>
      <c r="AB147" s="128"/>
    </row>
    <row r="148" spans="1:28">
      <c r="A148" s="13">
        <v>44713</v>
      </c>
      <c r="B148" s="128">
        <v>11976.041153620001</v>
      </c>
      <c r="C148" s="128">
        <v>9466.3756619199994</v>
      </c>
      <c r="D148" s="128">
        <v>9203.3173939999997</v>
      </c>
      <c r="E148" s="128">
        <v>3551.9170381200001</v>
      </c>
      <c r="F148" s="128">
        <v>4743.3988668100001</v>
      </c>
      <c r="G148" s="128">
        <v>908.00148907000005</v>
      </c>
      <c r="H148" s="128">
        <v>263.05826791999999</v>
      </c>
      <c r="I148" s="128">
        <v>18.788505390000001</v>
      </c>
      <c r="J148" s="128">
        <v>12.915470729999999</v>
      </c>
      <c r="K148" s="128">
        <v>231.3542918</v>
      </c>
      <c r="L148" s="128">
        <v>1038.5908613300001</v>
      </c>
      <c r="M148" s="128">
        <v>670.31179210000005</v>
      </c>
      <c r="N148" s="128">
        <v>0.17637411</v>
      </c>
      <c r="O148" s="128">
        <v>36.96438646</v>
      </c>
      <c r="P148" s="128">
        <v>633.17103153000005</v>
      </c>
      <c r="Q148" s="128">
        <v>368.27906923</v>
      </c>
      <c r="R148" s="128">
        <v>0</v>
      </c>
      <c r="S148" s="128">
        <v>16.255220550000001</v>
      </c>
      <c r="T148" s="128">
        <v>352.02384868000001</v>
      </c>
      <c r="U148" s="128">
        <v>1471.07463037</v>
      </c>
      <c r="V148" s="128">
        <v>1332.4438522800001</v>
      </c>
      <c r="W148" s="128"/>
      <c r="X148" s="128"/>
      <c r="Y148" s="128"/>
      <c r="Z148" s="128"/>
      <c r="AA148" s="128"/>
      <c r="AB148" s="128"/>
    </row>
    <row r="149" spans="1:28">
      <c r="A149" s="13">
        <v>44743</v>
      </c>
      <c r="B149" s="128">
        <v>12026.924205179999</v>
      </c>
      <c r="C149" s="128">
        <v>9330.3412061800009</v>
      </c>
      <c r="D149" s="128">
        <v>9019.2153021699996</v>
      </c>
      <c r="E149" s="128">
        <v>3649.99293321</v>
      </c>
      <c r="F149" s="128">
        <v>4659.2610817200002</v>
      </c>
      <c r="G149" s="128">
        <v>709.96128724000005</v>
      </c>
      <c r="H149" s="128">
        <v>311.12590401</v>
      </c>
      <c r="I149" s="128">
        <v>5.51377104</v>
      </c>
      <c r="J149" s="128">
        <v>15.1373298</v>
      </c>
      <c r="K149" s="128">
        <v>290.47480316999997</v>
      </c>
      <c r="L149" s="128">
        <v>1213.70808515</v>
      </c>
      <c r="M149" s="128">
        <v>755.38703019000002</v>
      </c>
      <c r="N149" s="128">
        <v>0.1686378</v>
      </c>
      <c r="O149" s="128">
        <v>35.688291169999999</v>
      </c>
      <c r="P149" s="128">
        <v>719.53010122000001</v>
      </c>
      <c r="Q149" s="128">
        <v>458.32105496000003</v>
      </c>
      <c r="R149" s="128">
        <v>0</v>
      </c>
      <c r="S149" s="128">
        <v>20.194362949999999</v>
      </c>
      <c r="T149" s="128">
        <v>438.12669201</v>
      </c>
      <c r="U149" s="128">
        <v>1482.87491385</v>
      </c>
      <c r="V149" s="128">
        <v>1446.47412558</v>
      </c>
      <c r="W149" s="128"/>
      <c r="X149" s="128"/>
      <c r="Y149" s="128"/>
      <c r="Z149" s="128"/>
      <c r="AA149" s="128"/>
      <c r="AB149" s="128"/>
    </row>
    <row r="150" spans="1:28">
      <c r="A150" s="13">
        <v>44774</v>
      </c>
      <c r="B150" s="128">
        <v>11885.070361939999</v>
      </c>
      <c r="C150" s="128">
        <v>9251.7717715199997</v>
      </c>
      <c r="D150" s="128">
        <v>8940.31857786</v>
      </c>
      <c r="E150" s="128">
        <v>3671.5123798999998</v>
      </c>
      <c r="F150" s="128">
        <v>4586.1654015200002</v>
      </c>
      <c r="G150" s="128">
        <v>682.64079644000003</v>
      </c>
      <c r="H150" s="128">
        <v>311.45319366000001</v>
      </c>
      <c r="I150" s="128">
        <v>7.2318422599999996</v>
      </c>
      <c r="J150" s="128">
        <v>14.78183061</v>
      </c>
      <c r="K150" s="128">
        <v>289.43952079000002</v>
      </c>
      <c r="L150" s="128">
        <v>1187.2309658900001</v>
      </c>
      <c r="M150" s="128">
        <v>739.09351096</v>
      </c>
      <c r="N150" s="128">
        <v>0.29419336000000001</v>
      </c>
      <c r="O150" s="128">
        <v>34.515726190000002</v>
      </c>
      <c r="P150" s="128">
        <v>704.28359140999999</v>
      </c>
      <c r="Q150" s="128">
        <v>448.13745492999999</v>
      </c>
      <c r="R150" s="128">
        <v>0</v>
      </c>
      <c r="S150" s="128">
        <v>19.439541089999999</v>
      </c>
      <c r="T150" s="128">
        <v>428.69791384000001</v>
      </c>
      <c r="U150" s="128">
        <v>1446.0676245300001</v>
      </c>
      <c r="V150" s="128">
        <v>1432.5475809</v>
      </c>
      <c r="W150" s="128"/>
      <c r="X150" s="128"/>
      <c r="Y150" s="128"/>
      <c r="Z150" s="128"/>
      <c r="AA150" s="128"/>
      <c r="AB150" s="128"/>
    </row>
    <row r="151" spans="1:28">
      <c r="A151" s="13">
        <v>44805</v>
      </c>
      <c r="B151" s="128">
        <v>11620.24988272</v>
      </c>
      <c r="C151" s="128">
        <v>9041.3246658400003</v>
      </c>
      <c r="D151" s="128">
        <v>8749.6137529400003</v>
      </c>
      <c r="E151" s="128">
        <v>3658.5786330999999</v>
      </c>
      <c r="F151" s="128">
        <v>4416.9469957600004</v>
      </c>
      <c r="G151" s="128">
        <v>674.08812407999994</v>
      </c>
      <c r="H151" s="128">
        <v>291.71091289999998</v>
      </c>
      <c r="I151" s="128">
        <v>9.1360110100000007</v>
      </c>
      <c r="J151" s="128">
        <v>13.52442155</v>
      </c>
      <c r="K151" s="128">
        <v>269.05048033999998</v>
      </c>
      <c r="L151" s="128">
        <v>1151.67628068</v>
      </c>
      <c r="M151" s="128">
        <v>719.34332291999999</v>
      </c>
      <c r="N151" s="128">
        <v>0.15321499999999999</v>
      </c>
      <c r="O151" s="128">
        <v>32.934298009999999</v>
      </c>
      <c r="P151" s="128">
        <v>686.25580991000004</v>
      </c>
      <c r="Q151" s="128">
        <v>432.33295776</v>
      </c>
      <c r="R151" s="128">
        <v>0</v>
      </c>
      <c r="S151" s="128">
        <v>19.4320013</v>
      </c>
      <c r="T151" s="128">
        <v>412.90095645999997</v>
      </c>
      <c r="U151" s="128">
        <v>1427.2489361999999</v>
      </c>
      <c r="V151" s="128">
        <v>1399.0917843699999</v>
      </c>
      <c r="W151" s="128"/>
      <c r="X151" s="128"/>
      <c r="Y151" s="128"/>
      <c r="Z151" s="128"/>
      <c r="AA151" s="128"/>
      <c r="AB151" s="128"/>
    </row>
    <row r="152" spans="1:28">
      <c r="A152" s="13">
        <v>44835</v>
      </c>
      <c r="B152" s="128">
        <v>11538.5913504</v>
      </c>
      <c r="C152" s="128">
        <v>8967.5209784500003</v>
      </c>
      <c r="D152" s="128">
        <v>8678.7949785300007</v>
      </c>
      <c r="E152" s="128">
        <v>3657.1362994900001</v>
      </c>
      <c r="F152" s="128">
        <v>4350.9175657400001</v>
      </c>
      <c r="G152" s="128">
        <v>670.74111330000005</v>
      </c>
      <c r="H152" s="128">
        <v>288.72599991999999</v>
      </c>
      <c r="I152" s="128">
        <v>6.1535010200000002</v>
      </c>
      <c r="J152" s="128">
        <v>13.50654082</v>
      </c>
      <c r="K152" s="128">
        <v>269.06595807999997</v>
      </c>
      <c r="L152" s="128">
        <v>1149.2197791599999</v>
      </c>
      <c r="M152" s="128">
        <v>717.51581514999998</v>
      </c>
      <c r="N152" s="128">
        <v>8.3650479999999999E-2</v>
      </c>
      <c r="O152" s="128">
        <v>31.728337700000001</v>
      </c>
      <c r="P152" s="128">
        <v>685.70382697000002</v>
      </c>
      <c r="Q152" s="128">
        <v>431.70396400999999</v>
      </c>
      <c r="R152" s="128">
        <v>0</v>
      </c>
      <c r="S152" s="128">
        <v>17.998977660000001</v>
      </c>
      <c r="T152" s="128">
        <v>413.70498635000001</v>
      </c>
      <c r="U152" s="128">
        <v>1421.8505927900001</v>
      </c>
      <c r="V152" s="128">
        <v>1412.90187816</v>
      </c>
      <c r="W152" s="128"/>
      <c r="X152" s="128"/>
      <c r="Y152" s="128"/>
      <c r="Z152" s="128"/>
      <c r="AA152" s="128"/>
      <c r="AB15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8" customWidth="1"/>
    <col min="2" max="2" width="9.6640625" style="4" customWidth="1"/>
    <col min="3" max="3" width="9.88671875" style="4" customWidth="1"/>
    <col min="4" max="4" width="10.33203125" style="4" customWidth="1"/>
    <col min="5" max="5" width="8.33203125" style="4" customWidth="1"/>
    <col min="6" max="6" width="9.88671875" style="4" customWidth="1"/>
    <col min="7" max="7" width="12" style="4" customWidth="1"/>
    <col min="8" max="8" width="12.33203125" style="4" customWidth="1"/>
    <col min="9" max="9" width="8.88671875" style="4" customWidth="1"/>
    <col min="10" max="10" width="11.33203125" style="4" customWidth="1"/>
    <col min="11" max="11" width="11.44140625" style="4" customWidth="1"/>
    <col min="12" max="12" width="9.5546875" style="4" customWidth="1"/>
    <col min="13" max="13" width="10.88671875" style="4" customWidth="1"/>
    <col min="14" max="14" width="13.5546875" style="4" customWidth="1"/>
    <col min="15" max="15" width="10.33203125" style="4" customWidth="1"/>
    <col min="16" max="16" width="8.109375" style="4" customWidth="1"/>
    <col min="17" max="16384" width="9.109375" style="4"/>
  </cols>
  <sheetData>
    <row r="1" spans="1:22" ht="13.8">
      <c r="A1" s="22" t="s">
        <v>132</v>
      </c>
      <c r="B1" s="14"/>
    </row>
    <row r="2" spans="1:22" ht="5.25" customHeight="1"/>
    <row r="3" spans="1:22" ht="13.8">
      <c r="A3" s="109" t="s">
        <v>58</v>
      </c>
    </row>
    <row r="4" spans="1:22" ht="12.75" customHeight="1">
      <c r="A4" s="221" t="s">
        <v>131</v>
      </c>
      <c r="B4" s="222"/>
      <c r="C4" s="222"/>
      <c r="D4" s="222"/>
    </row>
    <row r="5" spans="1:22" ht="12.75" customHeight="1">
      <c r="A5" s="41" t="s">
        <v>237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22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5" customFormat="1" ht="13.8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6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6" customFormat="1" ht="78.7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6" customFormat="1" ht="13.5" customHeight="1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7" customFormat="1" ht="13.8" hidden="1" outlineLevel="1">
      <c r="A11" s="13">
        <v>40544</v>
      </c>
      <c r="B11" s="129">
        <v>17264.609049340001</v>
      </c>
      <c r="C11" s="112">
        <v>241.48952027000001</v>
      </c>
      <c r="D11" s="129">
        <v>132.86726826</v>
      </c>
      <c r="E11" s="129">
        <v>108.62225201</v>
      </c>
      <c r="F11" s="129">
        <v>140.56608492000001</v>
      </c>
      <c r="G11" s="129">
        <v>23.831905769999999</v>
      </c>
      <c r="H11" s="129">
        <v>116.73417915</v>
      </c>
      <c r="I11" s="129">
        <v>2126.4116773399996</v>
      </c>
      <c r="J11" s="129">
        <v>253.78725451</v>
      </c>
      <c r="K11" s="129">
        <v>1872.62442283</v>
      </c>
      <c r="L11" s="129">
        <v>14756.14176681</v>
      </c>
      <c r="M11" s="129">
        <v>14638.16506105</v>
      </c>
      <c r="N11" s="129">
        <v>117.97670576</v>
      </c>
      <c r="O11" s="129">
        <v>19.60731303</v>
      </c>
      <c r="P11" s="129">
        <v>346.75196326000003</v>
      </c>
      <c r="Q11" s="130"/>
      <c r="R11" s="130"/>
      <c r="S11" s="130"/>
      <c r="T11" s="130"/>
      <c r="U11" s="130"/>
      <c r="V11" s="130"/>
    </row>
    <row r="12" spans="1:22" s="7" customFormat="1" ht="13.8" hidden="1" outlineLevel="1">
      <c r="A12" s="13">
        <v>40575</v>
      </c>
      <c r="B12" s="129">
        <v>17303.384103609998</v>
      </c>
      <c r="C12" s="112">
        <v>246.25742599</v>
      </c>
      <c r="D12" s="129">
        <v>135.76440694999999</v>
      </c>
      <c r="E12" s="129">
        <v>110.49301904000001</v>
      </c>
      <c r="F12" s="129">
        <v>159.64979299999999</v>
      </c>
      <c r="G12" s="129">
        <v>37.706789860000001</v>
      </c>
      <c r="H12" s="129">
        <v>121.94300314</v>
      </c>
      <c r="I12" s="129">
        <v>1942.0450349099999</v>
      </c>
      <c r="J12" s="129">
        <v>238.92236451999997</v>
      </c>
      <c r="K12" s="129">
        <v>1703.1226703899999</v>
      </c>
      <c r="L12" s="129">
        <v>14955.431849709999</v>
      </c>
      <c r="M12" s="129">
        <v>14830.04847577</v>
      </c>
      <c r="N12" s="129">
        <v>125.38337394</v>
      </c>
      <c r="O12" s="129">
        <v>9.8558956500000008</v>
      </c>
      <c r="P12" s="129">
        <v>340.44098020000001</v>
      </c>
      <c r="Q12" s="130"/>
      <c r="R12" s="130"/>
      <c r="S12" s="130"/>
      <c r="T12" s="130"/>
      <c r="U12" s="130"/>
      <c r="V12" s="130"/>
    </row>
    <row r="13" spans="1:22" s="7" customFormat="1" ht="13.8" hidden="1" outlineLevel="1">
      <c r="A13" s="13">
        <v>40603</v>
      </c>
      <c r="B13" s="129">
        <v>17522.75252645</v>
      </c>
      <c r="C13" s="112">
        <v>306.72602153999998</v>
      </c>
      <c r="D13" s="129">
        <v>135.49085108</v>
      </c>
      <c r="E13" s="129">
        <v>171.23517046000001</v>
      </c>
      <c r="F13" s="129">
        <v>79.959114700000001</v>
      </c>
      <c r="G13" s="129">
        <v>56.817520119999998</v>
      </c>
      <c r="H13" s="129">
        <v>23.141594580000003</v>
      </c>
      <c r="I13" s="129">
        <v>1967.79579842</v>
      </c>
      <c r="J13" s="129">
        <v>235.12732524</v>
      </c>
      <c r="K13" s="129">
        <v>1732.6684731800001</v>
      </c>
      <c r="L13" s="129">
        <v>15168.27159179</v>
      </c>
      <c r="M13" s="129">
        <v>15039.05209979</v>
      </c>
      <c r="N13" s="129">
        <v>129.219492</v>
      </c>
      <c r="O13" s="129">
        <v>15.681942019999999</v>
      </c>
      <c r="P13" s="129">
        <v>305.17605584</v>
      </c>
      <c r="Q13" s="130"/>
      <c r="R13" s="130"/>
      <c r="S13" s="130"/>
      <c r="T13" s="130"/>
      <c r="U13" s="130"/>
      <c r="V13" s="130"/>
    </row>
    <row r="14" spans="1:22" s="7" customFormat="1" ht="13.8" hidden="1" outlineLevel="1">
      <c r="A14" s="13">
        <v>40634</v>
      </c>
      <c r="B14" s="129">
        <v>17642.62755909</v>
      </c>
      <c r="C14" s="112">
        <v>256.11758806</v>
      </c>
      <c r="D14" s="129">
        <v>135.21745540000001</v>
      </c>
      <c r="E14" s="129">
        <v>120.90013265999998</v>
      </c>
      <c r="F14" s="129">
        <v>122.05206428</v>
      </c>
      <c r="G14" s="129">
        <v>61.743713679999999</v>
      </c>
      <c r="H14" s="129">
        <v>60.308350599999997</v>
      </c>
      <c r="I14" s="129">
        <v>1972.9448757200003</v>
      </c>
      <c r="J14" s="129">
        <v>252.86414989999997</v>
      </c>
      <c r="K14" s="129">
        <v>1720.08072582</v>
      </c>
      <c r="L14" s="129">
        <v>15291.513031030001</v>
      </c>
      <c r="M14" s="129">
        <v>15159.562838329999</v>
      </c>
      <c r="N14" s="129">
        <v>131.9501927</v>
      </c>
      <c r="O14" s="129">
        <v>10.546959619999999</v>
      </c>
      <c r="P14" s="129">
        <v>311.58618640999998</v>
      </c>
      <c r="Q14" s="130"/>
      <c r="R14" s="130"/>
      <c r="S14" s="130"/>
      <c r="T14" s="130"/>
      <c r="U14" s="130"/>
      <c r="V14" s="130"/>
    </row>
    <row r="15" spans="1:22" s="7" customFormat="1" ht="13.8" hidden="1" outlineLevel="1">
      <c r="A15" s="13">
        <v>40664</v>
      </c>
      <c r="B15" s="129">
        <v>17708.342411279998</v>
      </c>
      <c r="C15" s="112">
        <v>252.2771683</v>
      </c>
      <c r="D15" s="129">
        <v>135.80679853999999</v>
      </c>
      <c r="E15" s="129">
        <v>116.47036976</v>
      </c>
      <c r="F15" s="129">
        <v>122.54356354000001</v>
      </c>
      <c r="G15" s="129">
        <v>62.018462990000003</v>
      </c>
      <c r="H15" s="129">
        <v>60.525100549999998</v>
      </c>
      <c r="I15" s="129">
        <v>2029.1570536899999</v>
      </c>
      <c r="J15" s="129">
        <v>295.37791478999998</v>
      </c>
      <c r="K15" s="129">
        <v>1733.7791388999999</v>
      </c>
      <c r="L15" s="129">
        <v>15304.36462575</v>
      </c>
      <c r="M15" s="129">
        <v>15177.661720109998</v>
      </c>
      <c r="N15" s="129">
        <v>126.70290564</v>
      </c>
      <c r="O15" s="129">
        <v>14.351681130000001</v>
      </c>
      <c r="P15" s="129">
        <v>299.36293384999999</v>
      </c>
      <c r="Q15" s="130"/>
      <c r="R15" s="130"/>
      <c r="S15" s="130"/>
      <c r="T15" s="130"/>
      <c r="U15" s="130"/>
      <c r="V15" s="130"/>
    </row>
    <row r="16" spans="1:22" s="7" customFormat="1" ht="13.8" hidden="1" outlineLevel="1">
      <c r="A16" s="13">
        <v>40695</v>
      </c>
      <c r="B16" s="129">
        <v>18208.940042049999</v>
      </c>
      <c r="C16" s="112">
        <v>253.98588282</v>
      </c>
      <c r="D16" s="129">
        <v>138.00381935000001</v>
      </c>
      <c r="E16" s="129">
        <v>115.98206347</v>
      </c>
      <c r="F16" s="129">
        <v>120.52491239000001</v>
      </c>
      <c r="G16" s="129">
        <v>62.661455320000002</v>
      </c>
      <c r="H16" s="129">
        <v>57.863457069999995</v>
      </c>
      <c r="I16" s="129">
        <v>2295.9051407299999</v>
      </c>
      <c r="J16" s="129">
        <v>385.05462759</v>
      </c>
      <c r="K16" s="129">
        <v>1910.8505131400002</v>
      </c>
      <c r="L16" s="129">
        <v>15538.524106109999</v>
      </c>
      <c r="M16" s="129">
        <v>15416.076035959999</v>
      </c>
      <c r="N16" s="129">
        <v>122.44807015000001</v>
      </c>
      <c r="O16" s="129">
        <v>10.151144609999999</v>
      </c>
      <c r="P16" s="129">
        <v>286.10568053999998</v>
      </c>
      <c r="Q16" s="130"/>
      <c r="R16" s="130"/>
      <c r="S16" s="130"/>
      <c r="T16" s="130"/>
      <c r="U16" s="130"/>
      <c r="V16" s="130"/>
    </row>
    <row r="17" spans="1:22" s="7" customFormat="1" ht="13.8" hidden="1" outlineLevel="1">
      <c r="A17" s="13">
        <v>40725</v>
      </c>
      <c r="B17" s="129">
        <v>18073.72749592</v>
      </c>
      <c r="C17" s="112">
        <v>242.13978748000002</v>
      </c>
      <c r="D17" s="129">
        <v>130.04903036000002</v>
      </c>
      <c r="E17" s="129">
        <v>112.09075712000001</v>
      </c>
      <c r="F17" s="129">
        <v>120.97362969000001</v>
      </c>
      <c r="G17" s="129">
        <v>59.814463570000001</v>
      </c>
      <c r="H17" s="129">
        <v>61.159166120000002</v>
      </c>
      <c r="I17" s="129">
        <v>2168.5953033199999</v>
      </c>
      <c r="J17" s="129">
        <v>300.95334406000001</v>
      </c>
      <c r="K17" s="129">
        <v>1867.6419592599998</v>
      </c>
      <c r="L17" s="129">
        <v>15542.018775430002</v>
      </c>
      <c r="M17" s="129">
        <v>15407.454152030001</v>
      </c>
      <c r="N17" s="129">
        <v>134.56462340000002</v>
      </c>
      <c r="O17" s="129">
        <v>9.8070892799999996</v>
      </c>
      <c r="P17" s="129">
        <v>285.35880256999997</v>
      </c>
      <c r="Q17" s="130"/>
      <c r="R17" s="130"/>
      <c r="S17" s="130"/>
      <c r="T17" s="130"/>
      <c r="U17" s="130"/>
      <c r="V17" s="130"/>
    </row>
    <row r="18" spans="1:22" s="7" customFormat="1" ht="13.8" hidden="1" outlineLevel="1">
      <c r="A18" s="13">
        <v>40756</v>
      </c>
      <c r="B18" s="129">
        <v>18116.464710780001</v>
      </c>
      <c r="C18" s="112">
        <v>256.46306985000001</v>
      </c>
      <c r="D18" s="129">
        <v>125.95906414999999</v>
      </c>
      <c r="E18" s="129">
        <v>130.50400569999999</v>
      </c>
      <c r="F18" s="129">
        <v>134.96335845999999</v>
      </c>
      <c r="G18" s="129">
        <v>67.853084539999998</v>
      </c>
      <c r="H18" s="129">
        <v>67.110273920000012</v>
      </c>
      <c r="I18" s="129">
        <v>2242.0870418100003</v>
      </c>
      <c r="J18" s="129">
        <v>317.38320055999998</v>
      </c>
      <c r="K18" s="129">
        <v>1924.7038412500001</v>
      </c>
      <c r="L18" s="129">
        <v>15482.951240660001</v>
      </c>
      <c r="M18" s="129">
        <v>15356.823226479999</v>
      </c>
      <c r="N18" s="129">
        <v>126.12801418000001</v>
      </c>
      <c r="O18" s="129">
        <v>14.839900190000002</v>
      </c>
      <c r="P18" s="129">
        <v>267.86735057999999</v>
      </c>
      <c r="Q18" s="130"/>
      <c r="R18" s="130"/>
      <c r="S18" s="130"/>
      <c r="T18" s="130"/>
      <c r="U18" s="130"/>
      <c r="V18" s="130"/>
    </row>
    <row r="19" spans="1:22" s="7" customFormat="1" ht="13.8" hidden="1" outlineLevel="1">
      <c r="A19" s="13">
        <v>40787</v>
      </c>
      <c r="B19" s="129">
        <v>18008.14008302</v>
      </c>
      <c r="C19" s="112">
        <v>230.48273001000001</v>
      </c>
      <c r="D19" s="129">
        <v>130.8336012</v>
      </c>
      <c r="E19" s="129">
        <v>99.649128810000008</v>
      </c>
      <c r="F19" s="129">
        <v>142.52192994000001</v>
      </c>
      <c r="G19" s="129">
        <v>75.872163049999997</v>
      </c>
      <c r="H19" s="129">
        <v>66.649766889999995</v>
      </c>
      <c r="I19" s="129">
        <v>2530.0440370799997</v>
      </c>
      <c r="J19" s="129">
        <v>462.02339654999997</v>
      </c>
      <c r="K19" s="129">
        <v>2068.0206405300005</v>
      </c>
      <c r="L19" s="129">
        <v>15105.091385990001</v>
      </c>
      <c r="M19" s="129">
        <v>14974.350993259999</v>
      </c>
      <c r="N19" s="129">
        <v>130.74039273</v>
      </c>
      <c r="O19" s="129">
        <v>16.5875378</v>
      </c>
      <c r="P19" s="129">
        <v>259.17917891000002</v>
      </c>
      <c r="Q19" s="130"/>
      <c r="R19" s="130"/>
      <c r="S19" s="130"/>
      <c r="T19" s="130"/>
      <c r="U19" s="130"/>
      <c r="V19" s="130"/>
    </row>
    <row r="20" spans="1:22" s="7" customFormat="1" ht="13.8" hidden="1" outlineLevel="1">
      <c r="A20" s="13">
        <v>40817</v>
      </c>
      <c r="B20" s="129">
        <v>18297.97949337</v>
      </c>
      <c r="C20" s="112">
        <v>270.45506190999998</v>
      </c>
      <c r="D20" s="129">
        <v>129.68365865000001</v>
      </c>
      <c r="E20" s="129">
        <v>140.77140326</v>
      </c>
      <c r="F20" s="129">
        <v>143.19665269000001</v>
      </c>
      <c r="G20" s="129">
        <v>79.116895499999998</v>
      </c>
      <c r="H20" s="129">
        <v>64.079757190000009</v>
      </c>
      <c r="I20" s="129">
        <v>2735.2296806899999</v>
      </c>
      <c r="J20" s="129">
        <v>431.29673114999997</v>
      </c>
      <c r="K20" s="129">
        <v>2303.9329495400002</v>
      </c>
      <c r="L20" s="129">
        <v>15149.09809808</v>
      </c>
      <c r="M20" s="129">
        <v>15019.173857509999</v>
      </c>
      <c r="N20" s="129">
        <v>129.92424056999999</v>
      </c>
      <c r="O20" s="129">
        <v>45.927403650000002</v>
      </c>
      <c r="P20" s="129">
        <v>292.34348183999998</v>
      </c>
      <c r="Q20" s="130"/>
      <c r="R20" s="130"/>
      <c r="S20" s="130"/>
      <c r="T20" s="130"/>
      <c r="U20" s="130"/>
      <c r="V20" s="130"/>
    </row>
    <row r="21" spans="1:22" s="7" customFormat="1" ht="13.8" hidden="1" outlineLevel="1">
      <c r="A21" s="13">
        <v>40848</v>
      </c>
      <c r="B21" s="129">
        <v>18163.279688930001</v>
      </c>
      <c r="C21" s="112">
        <v>297.14230557000002</v>
      </c>
      <c r="D21" s="129">
        <v>129.42580307999998</v>
      </c>
      <c r="E21" s="129">
        <v>167.71650249000004</v>
      </c>
      <c r="F21" s="129">
        <v>148.08157023999999</v>
      </c>
      <c r="G21" s="129">
        <v>83.523384480000004</v>
      </c>
      <c r="H21" s="129">
        <v>64.558185760000001</v>
      </c>
      <c r="I21" s="129">
        <v>2584.0146657300002</v>
      </c>
      <c r="J21" s="129">
        <v>326.40821732999996</v>
      </c>
      <c r="K21" s="129">
        <v>2257.6064483999999</v>
      </c>
      <c r="L21" s="129">
        <v>15134.041147389999</v>
      </c>
      <c r="M21" s="129">
        <v>15009.26982453</v>
      </c>
      <c r="N21" s="129">
        <v>124.77132286000001</v>
      </c>
      <c r="O21" s="129">
        <v>90.056897200000009</v>
      </c>
      <c r="P21" s="129">
        <v>241.48746406999999</v>
      </c>
      <c r="Q21" s="130"/>
      <c r="R21" s="130"/>
      <c r="S21" s="130"/>
      <c r="T21" s="130"/>
      <c r="U21" s="130"/>
      <c r="V21" s="130"/>
    </row>
    <row r="22" spans="1:22" s="7" customFormat="1" ht="13.8" hidden="1" outlineLevel="1">
      <c r="A22" s="13">
        <v>40878</v>
      </c>
      <c r="B22" s="129">
        <v>18475.097949989999</v>
      </c>
      <c r="C22" s="112">
        <v>293.02376912</v>
      </c>
      <c r="D22" s="129">
        <v>167.00497382</v>
      </c>
      <c r="E22" s="129">
        <v>126.01879529999999</v>
      </c>
      <c r="F22" s="129">
        <v>11.504033229999999</v>
      </c>
      <c r="G22" s="129">
        <v>7.3572669499999996</v>
      </c>
      <c r="H22" s="129">
        <v>4.1467662799999996</v>
      </c>
      <c r="I22" s="129">
        <v>2894.2280100499997</v>
      </c>
      <c r="J22" s="129">
        <v>387.93138068000002</v>
      </c>
      <c r="K22" s="129">
        <v>2506.2966293700001</v>
      </c>
      <c r="L22" s="129">
        <v>15276.34213759</v>
      </c>
      <c r="M22" s="129">
        <v>15157.33266632</v>
      </c>
      <c r="N22" s="129">
        <v>119.00947127000001</v>
      </c>
      <c r="O22" s="129">
        <v>71.40389759</v>
      </c>
      <c r="P22" s="129">
        <v>232.72104731999997</v>
      </c>
      <c r="Q22" s="130"/>
      <c r="R22" s="130"/>
      <c r="S22" s="130"/>
      <c r="T22" s="130"/>
      <c r="U22" s="130"/>
      <c r="V22" s="130"/>
    </row>
    <row r="23" spans="1:22" s="7" customFormat="1" ht="13.8" hidden="1" outlineLevel="1">
      <c r="A23" s="13">
        <v>40909</v>
      </c>
      <c r="B23" s="129">
        <v>18694.36353024</v>
      </c>
      <c r="C23" s="112">
        <v>336.01763998999996</v>
      </c>
      <c r="D23" s="129">
        <v>184.98898748999997</v>
      </c>
      <c r="E23" s="129">
        <v>151.02865249999999</v>
      </c>
      <c r="F23" s="129">
        <v>114.90797292999999</v>
      </c>
      <c r="G23" s="129">
        <v>67.884767089999997</v>
      </c>
      <c r="H23" s="129">
        <v>47.023205840000003</v>
      </c>
      <c r="I23" s="129">
        <v>2581.0978356199998</v>
      </c>
      <c r="J23" s="129">
        <v>304.73101148000001</v>
      </c>
      <c r="K23" s="129">
        <v>2276.3668241400001</v>
      </c>
      <c r="L23" s="129">
        <v>15662.3400817</v>
      </c>
      <c r="M23" s="129">
        <v>15529.52090598</v>
      </c>
      <c r="N23" s="129">
        <v>132.81917572</v>
      </c>
      <c r="O23" s="129">
        <v>64.361210830000005</v>
      </c>
      <c r="P23" s="129">
        <v>235.25011425</v>
      </c>
      <c r="Q23" s="130"/>
      <c r="R23" s="130"/>
      <c r="S23" s="130"/>
      <c r="T23" s="130"/>
      <c r="U23" s="130"/>
      <c r="V23" s="130"/>
    </row>
    <row r="24" spans="1:22" s="7" customFormat="1" ht="13.8" hidden="1" outlineLevel="1">
      <c r="A24" s="13">
        <v>40940</v>
      </c>
      <c r="B24" s="129">
        <v>19012.61013329</v>
      </c>
      <c r="C24" s="112">
        <v>334.81711012</v>
      </c>
      <c r="D24" s="129">
        <v>172.53894821</v>
      </c>
      <c r="E24" s="129">
        <v>162.27816191000002</v>
      </c>
      <c r="F24" s="129">
        <v>154.43895651</v>
      </c>
      <c r="G24" s="129">
        <v>81.939406820000002</v>
      </c>
      <c r="H24" s="129">
        <v>72.499549689999995</v>
      </c>
      <c r="I24" s="129">
        <v>2489.6521983899997</v>
      </c>
      <c r="J24" s="129">
        <v>285.88236640999997</v>
      </c>
      <c r="K24" s="129">
        <v>2203.7698319800002</v>
      </c>
      <c r="L24" s="129">
        <v>16033.70186827</v>
      </c>
      <c r="M24" s="129">
        <v>15888.645928009999</v>
      </c>
      <c r="N24" s="129">
        <v>145.05594026</v>
      </c>
      <c r="O24" s="129">
        <v>35.696403580000002</v>
      </c>
      <c r="P24" s="129">
        <v>224.00832630000002</v>
      </c>
      <c r="Q24" s="130"/>
      <c r="R24" s="130"/>
      <c r="S24" s="130"/>
      <c r="T24" s="130"/>
      <c r="U24" s="130"/>
      <c r="V24" s="130"/>
    </row>
    <row r="25" spans="1:22" s="7" customFormat="1" ht="13.8" hidden="1" outlineLevel="1">
      <c r="A25" s="13">
        <v>40969</v>
      </c>
      <c r="B25" s="129">
        <v>19225.039461230001</v>
      </c>
      <c r="C25" s="112">
        <v>342.73619230999998</v>
      </c>
      <c r="D25" s="129">
        <v>192.63625945000004</v>
      </c>
      <c r="E25" s="129">
        <v>150.09993286</v>
      </c>
      <c r="F25" s="129">
        <v>166.16717072999998</v>
      </c>
      <c r="G25" s="129">
        <v>87.009671759999989</v>
      </c>
      <c r="H25" s="129">
        <v>79.157498969999992</v>
      </c>
      <c r="I25" s="129">
        <v>2488.7053006400001</v>
      </c>
      <c r="J25" s="129">
        <v>251.83179138</v>
      </c>
      <c r="K25" s="129">
        <v>2236.87350926</v>
      </c>
      <c r="L25" s="129">
        <v>16227.43079755</v>
      </c>
      <c r="M25" s="129">
        <v>16081.101068380001</v>
      </c>
      <c r="N25" s="129">
        <v>146.32972917000001</v>
      </c>
      <c r="O25" s="129">
        <v>32.239782269999999</v>
      </c>
      <c r="P25" s="129">
        <v>239.60107952999999</v>
      </c>
      <c r="Q25" s="130"/>
      <c r="R25" s="130"/>
      <c r="S25" s="130"/>
      <c r="T25" s="130"/>
      <c r="U25" s="130"/>
      <c r="V25" s="130"/>
    </row>
    <row r="26" spans="1:22" s="7" customFormat="1" ht="13.8" hidden="1" outlineLevel="1">
      <c r="A26" s="13">
        <v>41000</v>
      </c>
      <c r="B26" s="129">
        <v>19572.311469600001</v>
      </c>
      <c r="C26" s="112">
        <v>325.05701062000003</v>
      </c>
      <c r="D26" s="129">
        <v>181.04645934999999</v>
      </c>
      <c r="E26" s="129">
        <v>144.01055127000001</v>
      </c>
      <c r="F26" s="129">
        <v>177.09595715999998</v>
      </c>
      <c r="G26" s="129">
        <v>86.552175210000001</v>
      </c>
      <c r="H26" s="129">
        <v>90.543781949999996</v>
      </c>
      <c r="I26" s="129">
        <v>2505.5112379500001</v>
      </c>
      <c r="J26" s="129">
        <v>293.34857941999996</v>
      </c>
      <c r="K26" s="129">
        <v>2212.16265853</v>
      </c>
      <c r="L26" s="129">
        <v>16564.64726387</v>
      </c>
      <c r="M26" s="129">
        <v>16422.870183889998</v>
      </c>
      <c r="N26" s="129">
        <v>141.77707998</v>
      </c>
      <c r="O26" s="129">
        <v>21.66848178</v>
      </c>
      <c r="P26" s="129">
        <v>247.96238801999999</v>
      </c>
      <c r="Q26" s="130"/>
      <c r="R26" s="130"/>
      <c r="S26" s="130"/>
      <c r="T26" s="130"/>
      <c r="U26" s="130"/>
      <c r="V26" s="130"/>
    </row>
    <row r="27" spans="1:22" s="7" customFormat="1" ht="13.8" hidden="1" outlineLevel="1">
      <c r="A27" s="13">
        <v>41030</v>
      </c>
      <c r="B27" s="129">
        <v>19496.69672842</v>
      </c>
      <c r="C27" s="112">
        <v>323.07170371000001</v>
      </c>
      <c r="D27" s="129">
        <v>182.32081961999998</v>
      </c>
      <c r="E27" s="129">
        <v>140.75088409</v>
      </c>
      <c r="F27" s="129">
        <v>176.25277188999999</v>
      </c>
      <c r="G27" s="129">
        <v>88.355465620000004</v>
      </c>
      <c r="H27" s="129">
        <v>87.897306270000001</v>
      </c>
      <c r="I27" s="129">
        <v>2518.2252476500003</v>
      </c>
      <c r="J27" s="129">
        <v>302.63589564999995</v>
      </c>
      <c r="K27" s="129">
        <v>2215.589352</v>
      </c>
      <c r="L27" s="129">
        <v>16479.147005170002</v>
      </c>
      <c r="M27" s="129">
        <v>16336.438566049999</v>
      </c>
      <c r="N27" s="129">
        <v>142.70843911999998</v>
      </c>
      <c r="O27" s="129">
        <v>27.471975649999997</v>
      </c>
      <c r="P27" s="129">
        <v>236.53986141999999</v>
      </c>
      <c r="Q27" s="130"/>
      <c r="R27" s="130"/>
      <c r="S27" s="130"/>
      <c r="T27" s="130"/>
      <c r="U27" s="130"/>
      <c r="V27" s="130"/>
    </row>
    <row r="28" spans="1:22" s="7" customFormat="1" ht="13.8" hidden="1" outlineLevel="1">
      <c r="A28" s="13">
        <v>41061</v>
      </c>
      <c r="B28" s="129">
        <v>19779.21313941</v>
      </c>
      <c r="C28" s="112">
        <v>317.41750730000001</v>
      </c>
      <c r="D28" s="129">
        <v>180.6183829</v>
      </c>
      <c r="E28" s="129">
        <v>136.79912440000001</v>
      </c>
      <c r="F28" s="129">
        <v>175.18778872000001</v>
      </c>
      <c r="G28" s="129">
        <v>89.353718499999985</v>
      </c>
      <c r="H28" s="129">
        <v>85.834070220000001</v>
      </c>
      <c r="I28" s="129">
        <v>2496.6382378400003</v>
      </c>
      <c r="J28" s="129">
        <v>331.99665947</v>
      </c>
      <c r="K28" s="129">
        <v>2164.6415783699999</v>
      </c>
      <c r="L28" s="129">
        <v>16789.969605550003</v>
      </c>
      <c r="M28" s="129">
        <v>16643.32287195</v>
      </c>
      <c r="N28" s="129">
        <v>146.6467336</v>
      </c>
      <c r="O28" s="129">
        <v>34.977356790000002</v>
      </c>
      <c r="P28" s="129">
        <v>245.28951024</v>
      </c>
      <c r="Q28" s="130"/>
      <c r="R28" s="130"/>
      <c r="S28" s="130"/>
      <c r="T28" s="130"/>
      <c r="U28" s="130"/>
      <c r="V28" s="130"/>
    </row>
    <row r="29" spans="1:22" s="7" customFormat="1" ht="13.8" hidden="1" outlineLevel="1">
      <c r="A29" s="13">
        <v>41091</v>
      </c>
      <c r="B29" s="129">
        <v>20203.716869839998</v>
      </c>
      <c r="C29" s="112">
        <v>299.82123079999997</v>
      </c>
      <c r="D29" s="129">
        <v>188.8918693</v>
      </c>
      <c r="E29" s="129">
        <v>110.92936150000001</v>
      </c>
      <c r="F29" s="129">
        <v>159.33530317000003</v>
      </c>
      <c r="G29" s="129">
        <v>75.013253320000004</v>
      </c>
      <c r="H29" s="129">
        <v>84.322049849999999</v>
      </c>
      <c r="I29" s="129">
        <v>2862.6982739300001</v>
      </c>
      <c r="J29" s="129">
        <v>350.40329513</v>
      </c>
      <c r="K29" s="129">
        <v>2512.2949788000001</v>
      </c>
      <c r="L29" s="129">
        <v>16881.862061939999</v>
      </c>
      <c r="M29" s="129">
        <v>16735.030077750002</v>
      </c>
      <c r="N29" s="129">
        <v>146.83198419000001</v>
      </c>
      <c r="O29" s="129">
        <v>27.806071029999998</v>
      </c>
      <c r="P29" s="129">
        <v>266.92332669000001</v>
      </c>
      <c r="Q29" s="130"/>
      <c r="R29" s="130"/>
      <c r="S29" s="130"/>
      <c r="T29" s="130"/>
      <c r="U29" s="130"/>
      <c r="V29" s="130"/>
    </row>
    <row r="30" spans="1:22" s="7" customFormat="1" ht="13.8" hidden="1" outlineLevel="1">
      <c r="A30" s="13">
        <v>41122</v>
      </c>
      <c r="B30" s="129">
        <v>20524.390558350002</v>
      </c>
      <c r="C30" s="112">
        <v>344.56221382999991</v>
      </c>
      <c r="D30" s="129">
        <v>215.5583891</v>
      </c>
      <c r="E30" s="129">
        <v>129.00382472999999</v>
      </c>
      <c r="F30" s="129">
        <v>176.14473916000003</v>
      </c>
      <c r="G30" s="129">
        <v>87.971935349999995</v>
      </c>
      <c r="H30" s="129">
        <v>88.172803810000005</v>
      </c>
      <c r="I30" s="129">
        <v>2919.13709711</v>
      </c>
      <c r="J30" s="129">
        <v>224.46356222</v>
      </c>
      <c r="K30" s="129">
        <v>2694.6735348900002</v>
      </c>
      <c r="L30" s="129">
        <v>17084.546508250001</v>
      </c>
      <c r="M30" s="129">
        <v>16934.746846009999</v>
      </c>
      <c r="N30" s="129">
        <v>149.79966224</v>
      </c>
      <c r="O30" s="129">
        <v>53.287117220000006</v>
      </c>
      <c r="P30" s="129">
        <v>273.28325157</v>
      </c>
      <c r="Q30" s="130"/>
      <c r="R30" s="130"/>
      <c r="S30" s="130"/>
      <c r="T30" s="130"/>
      <c r="U30" s="130"/>
      <c r="V30" s="130"/>
    </row>
    <row r="31" spans="1:22" ht="13.8" hidden="1" outlineLevel="1">
      <c r="A31" s="13">
        <v>41153</v>
      </c>
      <c r="B31" s="129">
        <v>20381.09833366</v>
      </c>
      <c r="C31" s="112">
        <v>333.91817265999998</v>
      </c>
      <c r="D31" s="129">
        <v>211.91202225000001</v>
      </c>
      <c r="E31" s="129">
        <v>122.00615041</v>
      </c>
      <c r="F31" s="129">
        <v>184.72694784000004</v>
      </c>
      <c r="G31" s="129">
        <v>96.431008230000003</v>
      </c>
      <c r="H31" s="129">
        <v>88.295939610000005</v>
      </c>
      <c r="I31" s="129">
        <v>2570.6408981300001</v>
      </c>
      <c r="J31" s="129">
        <v>214.33604802000002</v>
      </c>
      <c r="K31" s="129">
        <v>2356.3048501099997</v>
      </c>
      <c r="L31" s="129">
        <v>17291.812315030002</v>
      </c>
      <c r="M31" s="129">
        <v>17150.026093790002</v>
      </c>
      <c r="N31" s="129">
        <v>141.78622124000003</v>
      </c>
      <c r="O31" s="129">
        <v>73.578872799999999</v>
      </c>
      <c r="P31" s="129">
        <v>255.13998125000001</v>
      </c>
      <c r="Q31" s="130"/>
      <c r="R31" s="130"/>
      <c r="S31" s="130"/>
      <c r="T31" s="130"/>
      <c r="U31" s="130"/>
      <c r="V31" s="130"/>
    </row>
    <row r="32" spans="1:22" ht="13.8" hidden="1" outlineLevel="1">
      <c r="A32" s="13">
        <v>41183</v>
      </c>
      <c r="B32" s="129">
        <v>20378.903302670002</v>
      </c>
      <c r="C32" s="112">
        <v>361.54641667999999</v>
      </c>
      <c r="D32" s="129">
        <v>213.19690119999999</v>
      </c>
      <c r="E32" s="129">
        <v>148.34951547999998</v>
      </c>
      <c r="F32" s="129">
        <v>167.79822187000002</v>
      </c>
      <c r="G32" s="129">
        <v>86.490965850000009</v>
      </c>
      <c r="H32" s="129">
        <v>81.307256019999997</v>
      </c>
      <c r="I32" s="129">
        <v>2527.3258504199998</v>
      </c>
      <c r="J32" s="129">
        <v>227.87658670000002</v>
      </c>
      <c r="K32" s="129">
        <v>2299.4492637200001</v>
      </c>
      <c r="L32" s="129">
        <v>17322.2328137</v>
      </c>
      <c r="M32" s="129">
        <v>17172.105787730001</v>
      </c>
      <c r="N32" s="129">
        <v>150.12702596999998</v>
      </c>
      <c r="O32" s="129">
        <v>89.223923299999996</v>
      </c>
      <c r="P32" s="129">
        <v>215.38529223</v>
      </c>
      <c r="Q32" s="130"/>
      <c r="R32" s="130"/>
      <c r="S32" s="130"/>
      <c r="T32" s="130"/>
      <c r="U32" s="130"/>
      <c r="V32" s="130"/>
    </row>
    <row r="33" spans="1:22" ht="13.8" hidden="1" outlineLevel="1">
      <c r="A33" s="13">
        <v>41214</v>
      </c>
      <c r="B33" s="129">
        <v>20509.263339550002</v>
      </c>
      <c r="C33" s="112">
        <v>381.58582445000002</v>
      </c>
      <c r="D33" s="129">
        <v>236.90423060000001</v>
      </c>
      <c r="E33" s="129">
        <v>144.68159385000001</v>
      </c>
      <c r="F33" s="129">
        <v>160.04488889000001</v>
      </c>
      <c r="G33" s="129">
        <v>81.251771079999997</v>
      </c>
      <c r="H33" s="129">
        <v>78.793117810000012</v>
      </c>
      <c r="I33" s="129">
        <v>2400.2791306000004</v>
      </c>
      <c r="J33" s="129">
        <v>231.83441895999997</v>
      </c>
      <c r="K33" s="129">
        <v>2168.4447116400002</v>
      </c>
      <c r="L33" s="129">
        <v>17567.353495610001</v>
      </c>
      <c r="M33" s="129">
        <v>17421.620957349998</v>
      </c>
      <c r="N33" s="129">
        <v>145.73253826000001</v>
      </c>
      <c r="O33" s="129">
        <v>116.29104216</v>
      </c>
      <c r="P33" s="129">
        <v>215.98037855000001</v>
      </c>
      <c r="Q33" s="130"/>
      <c r="R33" s="130"/>
      <c r="S33" s="130"/>
      <c r="T33" s="130"/>
      <c r="U33" s="130"/>
      <c r="V33" s="130"/>
    </row>
    <row r="34" spans="1:22" ht="13.8" hidden="1" outlineLevel="1">
      <c r="A34" s="13">
        <v>41244</v>
      </c>
      <c r="B34" s="129">
        <v>21001.28483565</v>
      </c>
      <c r="C34" s="112">
        <v>360.01612534999992</v>
      </c>
      <c r="D34" s="129">
        <v>235.58842662999999</v>
      </c>
      <c r="E34" s="129">
        <v>124.42769872000001</v>
      </c>
      <c r="F34" s="129">
        <v>28.36973253</v>
      </c>
      <c r="G34" s="129">
        <v>18.820050720000001</v>
      </c>
      <c r="H34" s="129">
        <v>9.5496818100000009</v>
      </c>
      <c r="I34" s="129">
        <v>2613.8539078200001</v>
      </c>
      <c r="J34" s="129">
        <v>315.15102913999999</v>
      </c>
      <c r="K34" s="129">
        <v>2298.7028786800001</v>
      </c>
      <c r="L34" s="129">
        <v>17999.04506995</v>
      </c>
      <c r="M34" s="129">
        <v>17854.960862699998</v>
      </c>
      <c r="N34" s="129">
        <v>144.08420725000002</v>
      </c>
      <c r="O34" s="129">
        <v>139.35262162000001</v>
      </c>
      <c r="P34" s="129">
        <v>243.71038081</v>
      </c>
      <c r="Q34" s="130"/>
      <c r="R34" s="130"/>
      <c r="S34" s="130"/>
      <c r="T34" s="130"/>
      <c r="U34" s="130"/>
      <c r="V34" s="130"/>
    </row>
    <row r="35" spans="1:22" ht="13.8" hidden="1" outlineLevel="1">
      <c r="A35" s="13">
        <v>41275</v>
      </c>
      <c r="B35" s="129">
        <v>21552.506244709999</v>
      </c>
      <c r="C35" s="112">
        <v>452.35019667</v>
      </c>
      <c r="D35" s="129">
        <v>267.44719597</v>
      </c>
      <c r="E35" s="129">
        <v>184.90300069999998</v>
      </c>
      <c r="F35" s="129">
        <v>35.855688119999996</v>
      </c>
      <c r="G35" s="129">
        <v>22.49848038</v>
      </c>
      <c r="H35" s="129">
        <v>13.35720774</v>
      </c>
      <c r="I35" s="129">
        <v>2521.20696649</v>
      </c>
      <c r="J35" s="129">
        <v>239.11138023999996</v>
      </c>
      <c r="K35" s="129">
        <v>2282.09558625</v>
      </c>
      <c r="L35" s="129">
        <v>18543.093393429997</v>
      </c>
      <c r="M35" s="129">
        <v>18386.88410178</v>
      </c>
      <c r="N35" s="129">
        <v>156.20929165000001</v>
      </c>
      <c r="O35" s="129">
        <v>110.61592474</v>
      </c>
      <c r="P35" s="129">
        <v>232.7502351</v>
      </c>
      <c r="Q35" s="130"/>
      <c r="R35" s="130"/>
      <c r="S35" s="130"/>
      <c r="T35" s="130"/>
      <c r="U35" s="130"/>
      <c r="V35" s="130"/>
    </row>
    <row r="36" spans="1:22" ht="13.8" hidden="1" outlineLevel="1">
      <c r="A36" s="13">
        <v>41306</v>
      </c>
      <c r="B36" s="129">
        <v>21863.11025627</v>
      </c>
      <c r="C36" s="112">
        <v>469.65320922000001</v>
      </c>
      <c r="D36" s="129">
        <v>281.46958426999998</v>
      </c>
      <c r="E36" s="129">
        <v>188.18362495000005</v>
      </c>
      <c r="F36" s="129">
        <v>55.262635799999998</v>
      </c>
      <c r="G36" s="129">
        <v>35.732937750000005</v>
      </c>
      <c r="H36" s="129">
        <v>19.52969805</v>
      </c>
      <c r="I36" s="129">
        <v>2383.9235387399999</v>
      </c>
      <c r="J36" s="129">
        <v>236.25191388000002</v>
      </c>
      <c r="K36" s="129">
        <v>2147.6716248600001</v>
      </c>
      <c r="L36" s="129">
        <v>18954.270872510002</v>
      </c>
      <c r="M36" s="129">
        <v>18790.530711539999</v>
      </c>
      <c r="N36" s="129">
        <v>163.74016096999998</v>
      </c>
      <c r="O36" s="129">
        <v>120.17209557000001</v>
      </c>
      <c r="P36" s="129">
        <v>251.87715615000002</v>
      </c>
      <c r="Q36" s="130"/>
      <c r="R36" s="130"/>
      <c r="S36" s="130"/>
      <c r="T36" s="130"/>
      <c r="U36" s="130"/>
      <c r="V36" s="130"/>
    </row>
    <row r="37" spans="1:22" ht="13.8" hidden="1" outlineLevel="1">
      <c r="A37" s="13">
        <v>41334</v>
      </c>
      <c r="B37" s="129">
        <v>22379.15554104</v>
      </c>
      <c r="C37" s="112">
        <v>453.05133809</v>
      </c>
      <c r="D37" s="129">
        <v>265.09215688</v>
      </c>
      <c r="E37" s="129">
        <v>187.95918121000005</v>
      </c>
      <c r="F37" s="129">
        <v>60.966369790000002</v>
      </c>
      <c r="G37" s="129">
        <v>39.396839960000001</v>
      </c>
      <c r="H37" s="129">
        <v>21.56952983</v>
      </c>
      <c r="I37" s="129">
        <v>2668.3106314800002</v>
      </c>
      <c r="J37" s="129">
        <v>356.38407009000002</v>
      </c>
      <c r="K37" s="129">
        <v>2311.9265613899997</v>
      </c>
      <c r="L37" s="129">
        <v>19196.82720168</v>
      </c>
      <c r="M37" s="129">
        <v>19029.11879439</v>
      </c>
      <c r="N37" s="129">
        <v>167.70840729000003</v>
      </c>
      <c r="O37" s="129">
        <v>159.30221871999998</v>
      </c>
      <c r="P37" s="129">
        <v>297.68823611000005</v>
      </c>
      <c r="Q37" s="130"/>
      <c r="R37" s="130"/>
      <c r="S37" s="130"/>
      <c r="T37" s="130"/>
      <c r="U37" s="130"/>
      <c r="V37" s="130"/>
    </row>
    <row r="38" spans="1:22" ht="13.8" hidden="1" outlineLevel="1">
      <c r="A38" s="13">
        <v>41365</v>
      </c>
      <c r="B38" s="129">
        <v>22630.916262300001</v>
      </c>
      <c r="C38" s="112">
        <v>437.55988428000006</v>
      </c>
      <c r="D38" s="129">
        <v>261.37824277000004</v>
      </c>
      <c r="E38" s="129">
        <v>176.18164150999999</v>
      </c>
      <c r="F38" s="129">
        <v>78.618957800000004</v>
      </c>
      <c r="G38" s="129">
        <v>46.184878429999998</v>
      </c>
      <c r="H38" s="129">
        <v>32.434079369999999</v>
      </c>
      <c r="I38" s="129">
        <v>2529.2224651799997</v>
      </c>
      <c r="J38" s="129">
        <v>308.64987102999999</v>
      </c>
      <c r="K38" s="129">
        <v>2220.5725941500004</v>
      </c>
      <c r="L38" s="129">
        <v>19585.514955039998</v>
      </c>
      <c r="M38" s="129">
        <v>19421.184679469996</v>
      </c>
      <c r="N38" s="129">
        <v>164.33027557</v>
      </c>
      <c r="O38" s="129">
        <v>102.42151529</v>
      </c>
      <c r="P38" s="129">
        <v>292.33133118000001</v>
      </c>
      <c r="Q38" s="130"/>
      <c r="R38" s="130"/>
      <c r="S38" s="130"/>
      <c r="T38" s="130"/>
      <c r="U38" s="130"/>
      <c r="V38" s="130"/>
    </row>
    <row r="39" spans="1:22" ht="13.8" hidden="1" outlineLevel="1">
      <c r="A39" s="13">
        <v>41395</v>
      </c>
      <c r="B39" s="129">
        <v>22630.419838310001</v>
      </c>
      <c r="C39" s="112">
        <v>425.33395997999997</v>
      </c>
      <c r="D39" s="129">
        <v>275.33836862999999</v>
      </c>
      <c r="E39" s="129">
        <v>149.99559135000001</v>
      </c>
      <c r="F39" s="129">
        <v>73.342839480000009</v>
      </c>
      <c r="G39" s="129">
        <v>41.664422940000001</v>
      </c>
      <c r="H39" s="129">
        <v>31.678416540000001</v>
      </c>
      <c r="I39" s="129">
        <v>2422.09546589</v>
      </c>
      <c r="J39" s="129">
        <v>296.54689957000005</v>
      </c>
      <c r="K39" s="129">
        <v>2125.5485663199997</v>
      </c>
      <c r="L39" s="129">
        <v>19709.647572959999</v>
      </c>
      <c r="M39" s="129">
        <v>19540.782832929999</v>
      </c>
      <c r="N39" s="129">
        <v>168.86474003000001</v>
      </c>
      <c r="O39" s="129">
        <v>111.13934155999999</v>
      </c>
      <c r="P39" s="129">
        <v>315.00372916000003</v>
      </c>
      <c r="Q39" s="130"/>
      <c r="R39" s="130"/>
      <c r="S39" s="130"/>
      <c r="T39" s="130"/>
      <c r="U39" s="130"/>
      <c r="V39" s="130"/>
    </row>
    <row r="40" spans="1:22" ht="13.8" hidden="1" outlineLevel="1">
      <c r="A40" s="13">
        <v>41426</v>
      </c>
      <c r="B40" s="129">
        <v>23077.297300450002</v>
      </c>
      <c r="C40" s="112">
        <v>433.79913403</v>
      </c>
      <c r="D40" s="129">
        <v>292.40907542999997</v>
      </c>
      <c r="E40" s="129">
        <v>141.39005859999997</v>
      </c>
      <c r="F40" s="129">
        <v>71.642624839999996</v>
      </c>
      <c r="G40" s="129">
        <v>40.823796719999997</v>
      </c>
      <c r="H40" s="129">
        <v>30.818828119999999</v>
      </c>
      <c r="I40" s="129">
        <v>2344.9095458900001</v>
      </c>
      <c r="J40" s="129">
        <v>269.33724960000001</v>
      </c>
      <c r="K40" s="129">
        <v>2075.5722962899999</v>
      </c>
      <c r="L40" s="129">
        <v>20226.945995689999</v>
      </c>
      <c r="M40" s="129">
        <v>20059.79813444</v>
      </c>
      <c r="N40" s="129">
        <v>167.14786125000001</v>
      </c>
      <c r="O40" s="129">
        <v>152.72640828999999</v>
      </c>
      <c r="P40" s="129">
        <v>304.56659910999997</v>
      </c>
      <c r="Q40" s="130"/>
      <c r="R40" s="130"/>
      <c r="S40" s="130"/>
      <c r="T40" s="130"/>
      <c r="U40" s="130"/>
      <c r="V40" s="130"/>
    </row>
    <row r="41" spans="1:22" ht="13.8" hidden="1" outlineLevel="1">
      <c r="A41" s="13">
        <v>41456</v>
      </c>
      <c r="B41" s="129">
        <v>23659.484948519999</v>
      </c>
      <c r="C41" s="112">
        <v>418.85773391999993</v>
      </c>
      <c r="D41" s="129">
        <v>277.79656799000003</v>
      </c>
      <c r="E41" s="129">
        <v>141.06116593000002</v>
      </c>
      <c r="F41" s="129">
        <v>80.141724500000009</v>
      </c>
      <c r="G41" s="129">
        <v>45.882576700000001</v>
      </c>
      <c r="H41" s="129">
        <v>34.259147800000001</v>
      </c>
      <c r="I41" s="129">
        <v>2611.0293639500005</v>
      </c>
      <c r="J41" s="129">
        <v>259.68983737999997</v>
      </c>
      <c r="K41" s="129">
        <v>2351.3395265700001</v>
      </c>
      <c r="L41" s="129">
        <v>20549.456126150002</v>
      </c>
      <c r="M41" s="129">
        <v>20387.599158199999</v>
      </c>
      <c r="N41" s="129">
        <v>161.85696794999998</v>
      </c>
      <c r="O41" s="129">
        <v>134.68955213000001</v>
      </c>
      <c r="P41" s="129">
        <v>339.54837033000001</v>
      </c>
      <c r="Q41" s="130"/>
      <c r="R41" s="130"/>
      <c r="S41" s="130"/>
      <c r="T41" s="130"/>
      <c r="U41" s="130"/>
      <c r="V41" s="130"/>
    </row>
    <row r="42" spans="1:22" ht="13.8" hidden="1" outlineLevel="1">
      <c r="A42" s="13">
        <v>41487</v>
      </c>
      <c r="B42" s="129">
        <v>23614.273261459999</v>
      </c>
      <c r="C42" s="112">
        <v>422.67847374000002</v>
      </c>
      <c r="D42" s="129">
        <v>285.77048014000002</v>
      </c>
      <c r="E42" s="129">
        <v>136.90799360000003</v>
      </c>
      <c r="F42" s="129">
        <v>64.438358600000015</v>
      </c>
      <c r="G42" s="129">
        <v>39.91865499</v>
      </c>
      <c r="H42" s="129">
        <v>24.519703610000001</v>
      </c>
      <c r="I42" s="129">
        <v>2561.7718865100001</v>
      </c>
      <c r="J42" s="129">
        <v>262.01296166000003</v>
      </c>
      <c r="K42" s="129">
        <v>2299.7589248500003</v>
      </c>
      <c r="L42" s="129">
        <v>20565.384542610002</v>
      </c>
      <c r="M42" s="129">
        <v>20400.01942959</v>
      </c>
      <c r="N42" s="129">
        <v>165.36511301999997</v>
      </c>
      <c r="O42" s="129">
        <v>147.52077531</v>
      </c>
      <c r="P42" s="129">
        <v>418.99630814</v>
      </c>
      <c r="Q42" s="130"/>
      <c r="R42" s="130"/>
      <c r="S42" s="130"/>
      <c r="T42" s="130"/>
      <c r="U42" s="130"/>
      <c r="V42" s="130"/>
    </row>
    <row r="43" spans="1:22" ht="13.8" hidden="1" outlineLevel="1">
      <c r="A43" s="13">
        <v>41518</v>
      </c>
      <c r="B43" s="129">
        <v>24265.36406901</v>
      </c>
      <c r="C43" s="112">
        <v>435.66521245000001</v>
      </c>
      <c r="D43" s="129">
        <v>295.81154658000003</v>
      </c>
      <c r="E43" s="129">
        <v>139.85366586999999</v>
      </c>
      <c r="F43" s="129">
        <v>65.026647730000008</v>
      </c>
      <c r="G43" s="129">
        <v>40.123135699999999</v>
      </c>
      <c r="H43" s="129">
        <v>24.903512030000002</v>
      </c>
      <c r="I43" s="129">
        <v>2811.8864870199995</v>
      </c>
      <c r="J43" s="129">
        <v>239.83114800999999</v>
      </c>
      <c r="K43" s="129">
        <v>2572.0553390099999</v>
      </c>
      <c r="L43" s="129">
        <v>20952.785721809996</v>
      </c>
      <c r="M43" s="129">
        <v>20780.63179992</v>
      </c>
      <c r="N43" s="129">
        <v>172.15392188999999</v>
      </c>
      <c r="O43" s="129">
        <v>197.48409710999999</v>
      </c>
      <c r="P43" s="129">
        <v>439.92435997999996</v>
      </c>
      <c r="Q43" s="130"/>
      <c r="R43" s="130"/>
      <c r="S43" s="130"/>
      <c r="T43" s="130"/>
      <c r="U43" s="130"/>
      <c r="V43" s="130"/>
    </row>
    <row r="44" spans="1:22" ht="13.8" hidden="1" outlineLevel="1">
      <c r="A44" s="13">
        <v>41548</v>
      </c>
      <c r="B44" s="129">
        <v>24460.473224189998</v>
      </c>
      <c r="C44" s="112">
        <v>459.60316664000004</v>
      </c>
      <c r="D44" s="129">
        <v>309.82979306999999</v>
      </c>
      <c r="E44" s="129">
        <v>149.77337356999999</v>
      </c>
      <c r="F44" s="129">
        <v>86.333355920000017</v>
      </c>
      <c r="G44" s="129">
        <v>60.773411979999999</v>
      </c>
      <c r="H44" s="129">
        <v>25.55994394</v>
      </c>
      <c r="I44" s="129">
        <v>2645.9880528500003</v>
      </c>
      <c r="J44" s="129">
        <v>275.44175039000004</v>
      </c>
      <c r="K44" s="129">
        <v>2370.5463024599999</v>
      </c>
      <c r="L44" s="129">
        <v>21268.548648780001</v>
      </c>
      <c r="M44" s="129">
        <v>21098.483607310001</v>
      </c>
      <c r="N44" s="129">
        <v>170.06504146999998</v>
      </c>
      <c r="O44" s="129">
        <v>216.81568018999999</v>
      </c>
      <c r="P44" s="129">
        <v>390.30307133999997</v>
      </c>
      <c r="Q44" s="130"/>
      <c r="R44" s="130"/>
      <c r="S44" s="130"/>
      <c r="T44" s="130"/>
      <c r="U44" s="130"/>
      <c r="V44" s="130"/>
    </row>
    <row r="45" spans="1:22" ht="13.8" hidden="1" outlineLevel="1">
      <c r="A45" s="13">
        <v>41579</v>
      </c>
      <c r="B45" s="129">
        <v>24756.012249160001</v>
      </c>
      <c r="C45" s="112">
        <v>499.71534348000006</v>
      </c>
      <c r="D45" s="129">
        <v>329.99343405000002</v>
      </c>
      <c r="E45" s="129">
        <v>169.72190942999998</v>
      </c>
      <c r="F45" s="129">
        <v>64.400173420000002</v>
      </c>
      <c r="G45" s="129">
        <v>39.022785310000003</v>
      </c>
      <c r="H45" s="129">
        <v>25.377388110000002</v>
      </c>
      <c r="I45" s="129">
        <v>2569.2589379699998</v>
      </c>
      <c r="J45" s="129">
        <v>225.60962257</v>
      </c>
      <c r="K45" s="129">
        <v>2343.6493154</v>
      </c>
      <c r="L45" s="129">
        <v>21622.63779429</v>
      </c>
      <c r="M45" s="129">
        <v>21445.579168589997</v>
      </c>
      <c r="N45" s="129">
        <v>177.05862569999999</v>
      </c>
      <c r="O45" s="129">
        <v>174.90059773999999</v>
      </c>
      <c r="P45" s="129">
        <v>393.81790911999997</v>
      </c>
      <c r="Q45" s="130"/>
      <c r="R45" s="130"/>
      <c r="S45" s="130"/>
      <c r="T45" s="130"/>
      <c r="U45" s="130"/>
      <c r="V45" s="130"/>
    </row>
    <row r="46" spans="1:22" ht="13.8" hidden="1" outlineLevel="1">
      <c r="A46" s="13">
        <v>41609</v>
      </c>
      <c r="B46" s="129">
        <v>24990.735886670001</v>
      </c>
      <c r="C46" s="112">
        <v>532.58134589999997</v>
      </c>
      <c r="D46" s="129">
        <v>371.98448242999996</v>
      </c>
      <c r="E46" s="129">
        <v>160.59686347000002</v>
      </c>
      <c r="F46" s="129">
        <v>28.052108280000002</v>
      </c>
      <c r="G46" s="129">
        <v>23.879750480000002</v>
      </c>
      <c r="H46" s="129">
        <v>4.1723578000000003</v>
      </c>
      <c r="I46" s="129">
        <v>2893.6141687100003</v>
      </c>
      <c r="J46" s="129">
        <v>446.53947950999998</v>
      </c>
      <c r="K46" s="129">
        <v>2447.0746892000002</v>
      </c>
      <c r="L46" s="129">
        <v>21536.488263779996</v>
      </c>
      <c r="M46" s="129">
        <v>21360.145585830003</v>
      </c>
      <c r="N46" s="129">
        <v>176.34267795</v>
      </c>
      <c r="O46" s="129">
        <v>206.80312644</v>
      </c>
      <c r="P46" s="129">
        <v>306.31669837999999</v>
      </c>
      <c r="Q46" s="130"/>
      <c r="R46" s="130"/>
      <c r="S46" s="130"/>
      <c r="T46" s="130"/>
      <c r="U46" s="130"/>
      <c r="V46" s="130"/>
    </row>
    <row r="47" spans="1:22" ht="13.8" hidden="1" outlineLevel="1">
      <c r="A47" s="13">
        <v>41640</v>
      </c>
      <c r="B47" s="129">
        <v>24349.371130520001</v>
      </c>
      <c r="C47" s="112">
        <v>488.48167726999998</v>
      </c>
      <c r="D47" s="129">
        <v>355.07454395999997</v>
      </c>
      <c r="E47" s="129">
        <v>133.40713331000001</v>
      </c>
      <c r="F47" s="129">
        <v>25.000379500000001</v>
      </c>
      <c r="G47" s="129">
        <v>20.25967451</v>
      </c>
      <c r="H47" s="129">
        <v>4.7407049900000002</v>
      </c>
      <c r="I47" s="129">
        <v>2562.7522079400001</v>
      </c>
      <c r="J47" s="129">
        <v>254.95198603</v>
      </c>
      <c r="K47" s="129">
        <v>2307.8002219099999</v>
      </c>
      <c r="L47" s="129">
        <v>21273.13686581</v>
      </c>
      <c r="M47" s="129">
        <v>21070.99605559</v>
      </c>
      <c r="N47" s="129">
        <v>202.14081021999999</v>
      </c>
      <c r="O47" s="129">
        <v>230.84283173</v>
      </c>
      <c r="P47" s="129">
        <v>353.36445057999998</v>
      </c>
      <c r="Q47" s="130"/>
      <c r="R47" s="130"/>
      <c r="S47" s="130"/>
      <c r="T47" s="130"/>
      <c r="U47" s="130"/>
      <c r="V47" s="130"/>
    </row>
    <row r="48" spans="1:22" ht="13.8" hidden="1" outlineLevel="1">
      <c r="A48" s="13">
        <v>41671</v>
      </c>
      <c r="B48" s="129">
        <v>25927.509385220001</v>
      </c>
      <c r="C48" s="112">
        <v>508.16142434</v>
      </c>
      <c r="D48" s="129">
        <v>358.19125172999998</v>
      </c>
      <c r="E48" s="129">
        <v>149.97017260999999</v>
      </c>
      <c r="F48" s="129">
        <v>45.841798560000001</v>
      </c>
      <c r="G48" s="129">
        <v>40.638780300000001</v>
      </c>
      <c r="H48" s="129">
        <v>5.2030182600000003</v>
      </c>
      <c r="I48" s="129">
        <v>2892.0539457099999</v>
      </c>
      <c r="J48" s="129">
        <v>342.90599283</v>
      </c>
      <c r="K48" s="129">
        <v>2549.14795288</v>
      </c>
      <c r="L48" s="129">
        <v>22481.45221661</v>
      </c>
      <c r="M48" s="129">
        <v>22269.4927742</v>
      </c>
      <c r="N48" s="129">
        <v>211.95944240999998</v>
      </c>
      <c r="O48" s="129">
        <v>170.77205103</v>
      </c>
      <c r="P48" s="129">
        <v>404.12960685000002</v>
      </c>
      <c r="Q48" s="130"/>
      <c r="R48" s="130"/>
      <c r="S48" s="130"/>
      <c r="T48" s="130"/>
      <c r="U48" s="130"/>
      <c r="V48" s="130"/>
    </row>
    <row r="49" spans="1:22" ht="13.8" hidden="1" outlineLevel="1">
      <c r="A49" s="13">
        <v>41699</v>
      </c>
      <c r="B49" s="129">
        <v>26084.026477120002</v>
      </c>
      <c r="C49" s="112">
        <v>501.05889273000003</v>
      </c>
      <c r="D49" s="129">
        <v>350.86022211</v>
      </c>
      <c r="E49" s="129">
        <v>150.19867062</v>
      </c>
      <c r="F49" s="129">
        <v>33.347313800000002</v>
      </c>
      <c r="G49" s="129">
        <v>26.7026152</v>
      </c>
      <c r="H49" s="129">
        <v>6.6446985999999999</v>
      </c>
      <c r="I49" s="129">
        <v>2950.10378872</v>
      </c>
      <c r="J49" s="129">
        <v>326.96952683999996</v>
      </c>
      <c r="K49" s="129">
        <v>2623.1342618799999</v>
      </c>
      <c r="L49" s="129">
        <v>22599.51648187</v>
      </c>
      <c r="M49" s="129">
        <v>22392.580020410001</v>
      </c>
      <c r="N49" s="129">
        <v>206.93646146000003</v>
      </c>
      <c r="O49" s="129">
        <v>173.24783905999999</v>
      </c>
      <c r="P49" s="129">
        <v>486.62098677</v>
      </c>
      <c r="Q49" s="130"/>
      <c r="R49" s="130"/>
      <c r="S49" s="130"/>
      <c r="T49" s="130"/>
      <c r="U49" s="130"/>
      <c r="V49" s="130"/>
    </row>
    <row r="50" spans="1:22" ht="13.8" hidden="1" outlineLevel="1">
      <c r="A50" s="13">
        <v>41730</v>
      </c>
      <c r="B50" s="129">
        <v>26742.154785890001</v>
      </c>
      <c r="C50" s="112">
        <v>502.81280752000009</v>
      </c>
      <c r="D50" s="129">
        <v>302.84125310999997</v>
      </c>
      <c r="E50" s="129">
        <v>199.97155441000001</v>
      </c>
      <c r="F50" s="129">
        <v>45.383391529999997</v>
      </c>
      <c r="G50" s="129">
        <v>38.628318790000002</v>
      </c>
      <c r="H50" s="129">
        <v>6.7550727400000001</v>
      </c>
      <c r="I50" s="129">
        <v>3188.5482933599992</v>
      </c>
      <c r="J50" s="129">
        <v>387.22923199999997</v>
      </c>
      <c r="K50" s="129">
        <v>2801.3190613599991</v>
      </c>
      <c r="L50" s="129">
        <v>23005.410293479999</v>
      </c>
      <c r="M50" s="129">
        <v>22784.910023340002</v>
      </c>
      <c r="N50" s="129">
        <v>220.50027014</v>
      </c>
      <c r="O50" s="129">
        <v>169.32093509000001</v>
      </c>
      <c r="P50" s="129">
        <v>445.60992001</v>
      </c>
      <c r="Q50" s="130"/>
      <c r="R50" s="130"/>
      <c r="S50" s="130"/>
      <c r="T50" s="130"/>
      <c r="U50" s="130"/>
      <c r="V50" s="130"/>
    </row>
    <row r="51" spans="1:22" ht="13.8" hidden="1" outlineLevel="1">
      <c r="A51" s="13">
        <v>41760</v>
      </c>
      <c r="B51" s="129">
        <v>26911.248827349998</v>
      </c>
      <c r="C51" s="112">
        <v>494.98160828000005</v>
      </c>
      <c r="D51" s="129">
        <v>295.07575026000001</v>
      </c>
      <c r="E51" s="129">
        <v>199.90585802000001</v>
      </c>
      <c r="F51" s="129">
        <v>37.001265430000004</v>
      </c>
      <c r="G51" s="129">
        <v>31.375221170000003</v>
      </c>
      <c r="H51" s="129">
        <v>5.6260442599999996</v>
      </c>
      <c r="I51" s="129">
        <v>3130.2609818200003</v>
      </c>
      <c r="J51" s="129">
        <v>305.06777500999999</v>
      </c>
      <c r="K51" s="129">
        <v>2825.19320681</v>
      </c>
      <c r="L51" s="129">
        <v>23249.004971819999</v>
      </c>
      <c r="M51" s="129">
        <v>23035.95812372</v>
      </c>
      <c r="N51" s="129">
        <v>213.04684809999998</v>
      </c>
      <c r="O51" s="129">
        <v>161.82258755999999</v>
      </c>
      <c r="P51" s="129">
        <v>427.22425294999999</v>
      </c>
      <c r="Q51" s="130"/>
      <c r="R51" s="130"/>
      <c r="S51" s="130"/>
      <c r="T51" s="130"/>
      <c r="U51" s="130"/>
      <c r="V51" s="130"/>
    </row>
    <row r="52" spans="1:22" ht="13.8" hidden="1" outlineLevel="1">
      <c r="A52" s="13">
        <v>41791</v>
      </c>
      <c r="B52" s="129">
        <v>27195.78836205</v>
      </c>
      <c r="C52" s="112">
        <v>473.25000996</v>
      </c>
      <c r="D52" s="129">
        <v>301.26691240999997</v>
      </c>
      <c r="E52" s="129">
        <v>171.98309754999997</v>
      </c>
      <c r="F52" s="129">
        <v>35.680337989999998</v>
      </c>
      <c r="G52" s="129">
        <v>29.293980810000001</v>
      </c>
      <c r="H52" s="129">
        <v>6.3863571800000001</v>
      </c>
      <c r="I52" s="129">
        <v>3015.3008804399997</v>
      </c>
      <c r="J52" s="129">
        <v>275.61381488999996</v>
      </c>
      <c r="K52" s="129">
        <v>2739.6870655500006</v>
      </c>
      <c r="L52" s="129">
        <v>23671.557133660001</v>
      </c>
      <c r="M52" s="129">
        <v>23467.24142002</v>
      </c>
      <c r="N52" s="129">
        <v>204.31571364000001</v>
      </c>
      <c r="O52" s="129">
        <v>149.78475542999999</v>
      </c>
      <c r="P52" s="129">
        <v>336.02196686000002</v>
      </c>
      <c r="Q52" s="130"/>
      <c r="R52" s="130"/>
      <c r="S52" s="130"/>
      <c r="T52" s="130"/>
      <c r="U52" s="130"/>
      <c r="V52" s="130"/>
    </row>
    <row r="53" spans="1:22" ht="13.8" hidden="1" outlineLevel="1">
      <c r="A53" s="13">
        <v>41821</v>
      </c>
      <c r="B53" s="129">
        <v>27409.75447317</v>
      </c>
      <c r="C53" s="112">
        <v>462.51434184999999</v>
      </c>
      <c r="D53" s="129">
        <v>308.98786977000003</v>
      </c>
      <c r="E53" s="129">
        <v>153.52647207999999</v>
      </c>
      <c r="F53" s="129">
        <v>50.299566209999995</v>
      </c>
      <c r="G53" s="129">
        <v>44.418991689999999</v>
      </c>
      <c r="H53" s="129">
        <v>5.8805745200000006</v>
      </c>
      <c r="I53" s="129">
        <v>3005.8331871300002</v>
      </c>
      <c r="J53" s="129">
        <v>271.30640339000001</v>
      </c>
      <c r="K53" s="129">
        <v>2734.5267837400002</v>
      </c>
      <c r="L53" s="129">
        <v>23891.107377979999</v>
      </c>
      <c r="M53" s="129">
        <v>23682.396640729999</v>
      </c>
      <c r="N53" s="129">
        <v>208.71073724999999</v>
      </c>
      <c r="O53" s="129">
        <v>188.09933583999998</v>
      </c>
      <c r="P53" s="129">
        <v>301.06370514999998</v>
      </c>
      <c r="Q53" s="130"/>
      <c r="R53" s="130"/>
      <c r="S53" s="130"/>
      <c r="T53" s="130"/>
      <c r="U53" s="130"/>
      <c r="V53" s="130"/>
    </row>
    <row r="54" spans="1:22" ht="13.8" hidden="1" outlineLevel="1">
      <c r="A54" s="13">
        <v>41852</v>
      </c>
      <c r="B54" s="129">
        <v>28741.781657</v>
      </c>
      <c r="C54" s="112">
        <v>494.43673969999998</v>
      </c>
      <c r="D54" s="129">
        <v>315.65732013999997</v>
      </c>
      <c r="E54" s="129">
        <v>178.77941956000004</v>
      </c>
      <c r="F54" s="129">
        <v>39.465784810000002</v>
      </c>
      <c r="G54" s="129">
        <v>32.498604370000002</v>
      </c>
      <c r="H54" s="129">
        <v>6.9671804399999999</v>
      </c>
      <c r="I54" s="129">
        <v>3229.60716662</v>
      </c>
      <c r="J54" s="129">
        <v>350.33316585</v>
      </c>
      <c r="K54" s="129">
        <v>2879.2740007699995</v>
      </c>
      <c r="L54" s="129">
        <v>24978.271965870001</v>
      </c>
      <c r="M54" s="129">
        <v>24766.414051109998</v>
      </c>
      <c r="N54" s="129">
        <v>211.85791475999997</v>
      </c>
      <c r="O54" s="129">
        <v>194.03251988</v>
      </c>
      <c r="P54" s="129">
        <v>321.66447406000003</v>
      </c>
      <c r="Q54" s="130"/>
      <c r="R54" s="130"/>
      <c r="S54" s="130"/>
      <c r="T54" s="130"/>
      <c r="U54" s="130"/>
      <c r="V54" s="130"/>
    </row>
    <row r="55" spans="1:22" ht="13.8" hidden="1" outlineLevel="1">
      <c r="A55" s="13">
        <v>41883</v>
      </c>
      <c r="B55" s="129">
        <v>27295.828847199999</v>
      </c>
      <c r="C55" s="112">
        <v>477.84567872000002</v>
      </c>
      <c r="D55" s="129">
        <v>327.85987432999997</v>
      </c>
      <c r="E55" s="129">
        <v>149.98580439</v>
      </c>
      <c r="F55" s="129">
        <v>47.718618840000005</v>
      </c>
      <c r="G55" s="129">
        <v>35.199224040000004</v>
      </c>
      <c r="H55" s="129">
        <v>12.519394800000001</v>
      </c>
      <c r="I55" s="129">
        <v>3047.8180897200009</v>
      </c>
      <c r="J55" s="129">
        <v>371.00430941000002</v>
      </c>
      <c r="K55" s="129">
        <v>2676.8137803099999</v>
      </c>
      <c r="L55" s="129">
        <v>23722.44645992</v>
      </c>
      <c r="M55" s="129">
        <v>23538.635423330001</v>
      </c>
      <c r="N55" s="129">
        <v>183.81103658999999</v>
      </c>
      <c r="O55" s="129">
        <v>198.75761442999999</v>
      </c>
      <c r="P55" s="129">
        <v>314.63447305</v>
      </c>
      <c r="Q55" s="130"/>
      <c r="R55" s="130"/>
      <c r="S55" s="130"/>
      <c r="T55" s="130"/>
      <c r="U55" s="130"/>
      <c r="V55" s="130"/>
    </row>
    <row r="56" spans="1:22" ht="13.8" hidden="1" outlineLevel="1">
      <c r="A56" s="13">
        <v>41913</v>
      </c>
      <c r="B56" s="129">
        <v>26855.361811459999</v>
      </c>
      <c r="C56" s="112">
        <v>504.13213405000005</v>
      </c>
      <c r="D56" s="129">
        <v>348.61937465000005</v>
      </c>
      <c r="E56" s="129">
        <v>155.51275940000002</v>
      </c>
      <c r="F56" s="129">
        <v>46.69029956</v>
      </c>
      <c r="G56" s="129">
        <v>34.237303920000002</v>
      </c>
      <c r="H56" s="129">
        <v>12.452995640000001</v>
      </c>
      <c r="I56" s="129">
        <v>3021.1639308099998</v>
      </c>
      <c r="J56" s="129">
        <v>332.44549532000002</v>
      </c>
      <c r="K56" s="129">
        <v>2688.7184354900005</v>
      </c>
      <c r="L56" s="129">
        <v>23283.375447040002</v>
      </c>
      <c r="M56" s="129">
        <v>23094.62930973</v>
      </c>
      <c r="N56" s="129">
        <v>188.74613731000002</v>
      </c>
      <c r="O56" s="129">
        <v>183.89110600999999</v>
      </c>
      <c r="P56" s="129">
        <v>316.2176978</v>
      </c>
      <c r="Q56" s="130"/>
      <c r="R56" s="130"/>
      <c r="S56" s="130"/>
      <c r="T56" s="130"/>
      <c r="U56" s="130"/>
      <c r="V56" s="130"/>
    </row>
    <row r="57" spans="1:22" ht="13.8" hidden="1" outlineLevel="1">
      <c r="A57" s="13">
        <v>41944</v>
      </c>
      <c r="B57" s="129">
        <v>28360.120445839999</v>
      </c>
      <c r="C57" s="112">
        <v>526.55845804</v>
      </c>
      <c r="D57" s="129">
        <v>332.35783901000002</v>
      </c>
      <c r="E57" s="129">
        <v>194.20061902999998</v>
      </c>
      <c r="F57" s="129">
        <v>49.565033199999995</v>
      </c>
      <c r="G57" s="129">
        <v>35.713672629999998</v>
      </c>
      <c r="H57" s="129">
        <v>13.851360570000001</v>
      </c>
      <c r="I57" s="129">
        <v>3250.0937364699994</v>
      </c>
      <c r="J57" s="129">
        <v>272.17126933000003</v>
      </c>
      <c r="K57" s="129">
        <v>2977.9224671400002</v>
      </c>
      <c r="L57" s="129">
        <v>24533.903218129999</v>
      </c>
      <c r="M57" s="129">
        <v>24344.904484320003</v>
      </c>
      <c r="N57" s="129">
        <v>188.99873381</v>
      </c>
      <c r="O57" s="129">
        <v>199.09422882999999</v>
      </c>
      <c r="P57" s="129">
        <v>366.83063021999999</v>
      </c>
      <c r="Q57" s="130"/>
      <c r="R57" s="130"/>
      <c r="S57" s="130"/>
      <c r="T57" s="130"/>
      <c r="U57" s="130"/>
      <c r="V57" s="130"/>
    </row>
    <row r="58" spans="1:22" ht="13.8" hidden="1" outlineLevel="1">
      <c r="A58" s="13">
        <v>41974</v>
      </c>
      <c r="B58" s="129">
        <v>28889.910455810001</v>
      </c>
      <c r="C58" s="112">
        <v>586.84017942000003</v>
      </c>
      <c r="D58" s="129">
        <v>370.55581100000001</v>
      </c>
      <c r="E58" s="129">
        <v>216.28436841999996</v>
      </c>
      <c r="F58" s="129">
        <v>54.288642330000002</v>
      </c>
      <c r="G58" s="129">
        <v>36.799855970000003</v>
      </c>
      <c r="H58" s="129">
        <v>17.488786359999999</v>
      </c>
      <c r="I58" s="129">
        <v>3620.33927068</v>
      </c>
      <c r="J58" s="129">
        <v>504.13328011999999</v>
      </c>
      <c r="K58" s="129">
        <v>3116.2059905599999</v>
      </c>
      <c r="L58" s="129">
        <v>24628.442363380003</v>
      </c>
      <c r="M58" s="129">
        <v>24434.462814899998</v>
      </c>
      <c r="N58" s="129">
        <v>193.97954848000001</v>
      </c>
      <c r="O58" s="129">
        <v>226.75130623000001</v>
      </c>
      <c r="P58" s="129">
        <v>367.73499098000002</v>
      </c>
      <c r="Q58" s="130"/>
      <c r="R58" s="130"/>
      <c r="S58" s="130"/>
      <c r="T58" s="130"/>
      <c r="U58" s="130"/>
      <c r="V58" s="130"/>
    </row>
    <row r="59" spans="1:22" ht="13.8" hidden="1" outlineLevel="1">
      <c r="A59" s="13">
        <v>42005</v>
      </c>
      <c r="B59" s="129">
        <v>28351.00052718</v>
      </c>
      <c r="C59" s="112">
        <v>616.97374488000003</v>
      </c>
      <c r="D59" s="129">
        <v>389.06005019999998</v>
      </c>
      <c r="E59" s="129">
        <v>227.91369467999999</v>
      </c>
      <c r="F59" s="129">
        <v>61.699602849999998</v>
      </c>
      <c r="G59" s="129">
        <v>47.562047530000001</v>
      </c>
      <c r="H59" s="129">
        <v>14.137555319999999</v>
      </c>
      <c r="I59" s="129">
        <v>3510.9812202200001</v>
      </c>
      <c r="J59" s="129">
        <v>399.56541880999998</v>
      </c>
      <c r="K59" s="129">
        <v>3111.4158014099999</v>
      </c>
      <c r="L59" s="129">
        <v>24161.345959229999</v>
      </c>
      <c r="M59" s="129">
        <v>23948.439881499999</v>
      </c>
      <c r="N59" s="129">
        <v>212.90607772999999</v>
      </c>
      <c r="O59" s="129">
        <v>223.94893637999999</v>
      </c>
      <c r="P59" s="129">
        <v>503.79310114999998</v>
      </c>
      <c r="Q59" s="130"/>
      <c r="R59" s="130"/>
      <c r="S59" s="130"/>
      <c r="T59" s="130"/>
      <c r="U59" s="130"/>
      <c r="V59" s="130"/>
    </row>
    <row r="60" spans="1:22" ht="13.8" hidden="1" outlineLevel="1">
      <c r="A60" s="13">
        <v>42036</v>
      </c>
      <c r="B60" s="129">
        <v>37051.255521179999</v>
      </c>
      <c r="C60" s="112">
        <v>691.15421250000009</v>
      </c>
      <c r="D60" s="129">
        <v>417.18708088999995</v>
      </c>
      <c r="E60" s="129">
        <v>273.96713161000002</v>
      </c>
      <c r="F60" s="129">
        <v>88.222679630000002</v>
      </c>
      <c r="G60" s="129">
        <v>63.699736610000002</v>
      </c>
      <c r="H60" s="129">
        <v>24.52294302</v>
      </c>
      <c r="I60" s="129">
        <v>4740.5309172099996</v>
      </c>
      <c r="J60" s="129">
        <v>470.85019037999996</v>
      </c>
      <c r="K60" s="129">
        <v>4269.6807268300008</v>
      </c>
      <c r="L60" s="129">
        <v>31531.347711839997</v>
      </c>
      <c r="M60" s="129">
        <v>31283.052870150001</v>
      </c>
      <c r="N60" s="129">
        <v>248.29484169000003</v>
      </c>
      <c r="O60" s="129">
        <v>377.22001774</v>
      </c>
      <c r="P60" s="129">
        <v>589.48128007999992</v>
      </c>
      <c r="Q60" s="130"/>
      <c r="R60" s="130"/>
      <c r="S60" s="130"/>
      <c r="T60" s="130"/>
      <c r="U60" s="130"/>
      <c r="V60" s="130"/>
    </row>
    <row r="61" spans="1:22" ht="13.8" hidden="1" outlineLevel="1">
      <c r="A61" s="13">
        <v>42064</v>
      </c>
      <c r="B61" s="129">
        <v>31674.802969199998</v>
      </c>
      <c r="C61" s="112">
        <v>634.57440785000006</v>
      </c>
      <c r="D61" s="129">
        <v>347.26506136</v>
      </c>
      <c r="E61" s="129">
        <v>287.30934649</v>
      </c>
      <c r="F61" s="129">
        <v>74.3006697</v>
      </c>
      <c r="G61" s="129">
        <v>54.679000450000004</v>
      </c>
      <c r="H61" s="129">
        <v>19.62166925</v>
      </c>
      <c r="I61" s="129">
        <v>4733.7579344299993</v>
      </c>
      <c r="J61" s="129">
        <v>598.71406266000008</v>
      </c>
      <c r="K61" s="129">
        <v>4135.0438717699999</v>
      </c>
      <c r="L61" s="129">
        <v>26232.169957220001</v>
      </c>
      <c r="M61" s="129">
        <v>26007.677785489999</v>
      </c>
      <c r="N61" s="129">
        <v>224.49217173000002</v>
      </c>
      <c r="O61" s="129">
        <v>316.70223037</v>
      </c>
      <c r="P61" s="129">
        <v>412.66431707000004</v>
      </c>
      <c r="Q61" s="130"/>
      <c r="R61" s="130"/>
      <c r="S61" s="130"/>
      <c r="T61" s="130"/>
      <c r="U61" s="130"/>
      <c r="V61" s="130"/>
    </row>
    <row r="62" spans="1:22" ht="13.8" hidden="1" outlineLevel="1">
      <c r="A62" s="13">
        <v>42095</v>
      </c>
      <c r="B62" s="129">
        <v>29690.864717280001</v>
      </c>
      <c r="C62" s="112">
        <v>619.17683919000012</v>
      </c>
      <c r="D62" s="129">
        <v>340.10776167</v>
      </c>
      <c r="E62" s="129">
        <v>279.06907752000006</v>
      </c>
      <c r="F62" s="129">
        <v>71.474808080000003</v>
      </c>
      <c r="G62" s="129">
        <v>52.21589668</v>
      </c>
      <c r="H62" s="129">
        <v>19.258911399999999</v>
      </c>
      <c r="I62" s="129">
        <v>4423.4623381299998</v>
      </c>
      <c r="J62" s="129">
        <v>588.72769426000002</v>
      </c>
      <c r="K62" s="129">
        <v>3834.7346438700001</v>
      </c>
      <c r="L62" s="129">
        <v>24576.750731879998</v>
      </c>
      <c r="M62" s="129">
        <v>24337.44810265</v>
      </c>
      <c r="N62" s="129">
        <v>239.30262923000004</v>
      </c>
      <c r="O62" s="129">
        <v>265.79223492</v>
      </c>
      <c r="P62" s="129">
        <v>355.67650271000002</v>
      </c>
      <c r="Q62" s="130"/>
      <c r="R62" s="130"/>
      <c r="S62" s="130"/>
      <c r="T62" s="130"/>
      <c r="U62" s="130"/>
      <c r="V62" s="130"/>
    </row>
    <row r="63" spans="1:22" ht="13.8" hidden="1" outlineLevel="1">
      <c r="A63" s="13">
        <v>42125</v>
      </c>
      <c r="B63" s="129">
        <v>29698.436776369999</v>
      </c>
      <c r="C63" s="112">
        <v>621.40443225000001</v>
      </c>
      <c r="D63" s="129">
        <v>353.59239144999998</v>
      </c>
      <c r="E63" s="129">
        <v>267.81204079999992</v>
      </c>
      <c r="F63" s="129">
        <v>48.696911569999997</v>
      </c>
      <c r="G63" s="129">
        <v>23.718004530000002</v>
      </c>
      <c r="H63" s="129">
        <v>24.978907039999999</v>
      </c>
      <c r="I63" s="129">
        <v>4528.2495349500005</v>
      </c>
      <c r="J63" s="129">
        <v>581.03283361000001</v>
      </c>
      <c r="K63" s="129">
        <v>3947.2167013400003</v>
      </c>
      <c r="L63" s="129">
        <v>24500.085897600002</v>
      </c>
      <c r="M63" s="129">
        <v>24243.423886440003</v>
      </c>
      <c r="N63" s="129">
        <v>256.66201115999996</v>
      </c>
      <c r="O63" s="129">
        <v>265.32634940000003</v>
      </c>
      <c r="P63" s="129">
        <v>328.78612472999998</v>
      </c>
      <c r="Q63" s="130"/>
      <c r="R63" s="130"/>
      <c r="S63" s="130"/>
      <c r="T63" s="130"/>
      <c r="U63" s="130"/>
      <c r="V63" s="130"/>
    </row>
    <row r="64" spans="1:22" ht="13.8" hidden="1" outlineLevel="1">
      <c r="A64" s="13">
        <v>42156</v>
      </c>
      <c r="B64" s="129">
        <v>30368.46977036</v>
      </c>
      <c r="C64" s="112">
        <v>663.1473695200001</v>
      </c>
      <c r="D64" s="129">
        <v>385.56410836000003</v>
      </c>
      <c r="E64" s="129">
        <v>277.58326116000001</v>
      </c>
      <c r="F64" s="129">
        <v>38.958403739999994</v>
      </c>
      <c r="G64" s="129">
        <v>13.121230130000001</v>
      </c>
      <c r="H64" s="129">
        <v>25.837173610000001</v>
      </c>
      <c r="I64" s="129">
        <v>4954.9013960299999</v>
      </c>
      <c r="J64" s="129">
        <v>684.18851566000001</v>
      </c>
      <c r="K64" s="129">
        <v>4270.7128803699998</v>
      </c>
      <c r="L64" s="129">
        <v>24711.462601070001</v>
      </c>
      <c r="M64" s="129">
        <v>24439.255574659997</v>
      </c>
      <c r="N64" s="129">
        <v>272.20702641000003</v>
      </c>
      <c r="O64" s="129">
        <v>292.93279325999998</v>
      </c>
      <c r="P64" s="129">
        <v>299.93298037</v>
      </c>
      <c r="Q64" s="130"/>
      <c r="R64" s="130"/>
      <c r="S64" s="130"/>
      <c r="T64" s="130"/>
      <c r="U64" s="130"/>
      <c r="V64" s="130"/>
    </row>
    <row r="65" spans="1:22" ht="13.8" hidden="1" outlineLevel="1">
      <c r="A65" s="13">
        <v>42186</v>
      </c>
      <c r="B65" s="129">
        <v>29703.91430475</v>
      </c>
      <c r="C65" s="112">
        <v>643.39859074000003</v>
      </c>
      <c r="D65" s="129">
        <v>368.45765341999999</v>
      </c>
      <c r="E65" s="129">
        <v>274.94093731999999</v>
      </c>
      <c r="F65" s="129">
        <v>52.492014850000004</v>
      </c>
      <c r="G65" s="129">
        <v>14.295497579999999</v>
      </c>
      <c r="H65" s="129">
        <v>38.196517270000001</v>
      </c>
      <c r="I65" s="129">
        <v>4784.88683752</v>
      </c>
      <c r="J65" s="129">
        <v>662.76607658</v>
      </c>
      <c r="K65" s="129">
        <v>4122.1207609399999</v>
      </c>
      <c r="L65" s="129">
        <v>24223.13686164</v>
      </c>
      <c r="M65" s="129">
        <v>23966.704899600001</v>
      </c>
      <c r="N65" s="129">
        <v>256.43196203999997</v>
      </c>
      <c r="O65" s="129">
        <v>288.90517884000002</v>
      </c>
      <c r="P65" s="129">
        <v>345.67332518000001</v>
      </c>
      <c r="Q65" s="130"/>
      <c r="R65" s="130"/>
      <c r="S65" s="130"/>
      <c r="T65" s="130"/>
      <c r="U65" s="130"/>
      <c r="V65" s="130"/>
    </row>
    <row r="66" spans="1:22" ht="13.8" hidden="1" outlineLevel="1">
      <c r="A66" s="13">
        <v>42217</v>
      </c>
      <c r="B66" s="129">
        <v>29949.693032079998</v>
      </c>
      <c r="C66" s="112">
        <v>667.84168557999999</v>
      </c>
      <c r="D66" s="129">
        <v>360.44615212999997</v>
      </c>
      <c r="E66" s="129">
        <v>307.39553345000002</v>
      </c>
      <c r="F66" s="129">
        <v>53.647654669999994</v>
      </c>
      <c r="G66" s="129">
        <v>15.50535614</v>
      </c>
      <c r="H66" s="129">
        <v>38.142298529999998</v>
      </c>
      <c r="I66" s="129">
        <v>5287.3737614399997</v>
      </c>
      <c r="J66" s="129">
        <v>626.72310324</v>
      </c>
      <c r="K66" s="129">
        <v>4660.6506582000002</v>
      </c>
      <c r="L66" s="129">
        <v>23940.829930389998</v>
      </c>
      <c r="M66" s="129">
        <v>23647.152941450004</v>
      </c>
      <c r="N66" s="129">
        <v>293.67698894</v>
      </c>
      <c r="O66" s="129">
        <v>270.23334921000003</v>
      </c>
      <c r="P66" s="129">
        <v>358.14738119000003</v>
      </c>
      <c r="Q66" s="130"/>
      <c r="R66" s="130"/>
      <c r="S66" s="130"/>
      <c r="T66" s="130"/>
      <c r="U66" s="130"/>
      <c r="V66" s="130"/>
    </row>
    <row r="67" spans="1:22" ht="13.8" hidden="1" outlineLevel="1">
      <c r="A67" s="13">
        <v>42248</v>
      </c>
      <c r="B67" s="129">
        <v>29654.360821639999</v>
      </c>
      <c r="C67" s="112">
        <v>593.85270997999999</v>
      </c>
      <c r="D67" s="129">
        <v>311.45585182000002</v>
      </c>
      <c r="E67" s="129">
        <v>282.39685816000002</v>
      </c>
      <c r="F67" s="129">
        <v>57.446416110000001</v>
      </c>
      <c r="G67" s="129">
        <v>15.51595444</v>
      </c>
      <c r="H67" s="129">
        <v>41.93046167</v>
      </c>
      <c r="I67" s="129">
        <v>5627.1407047400007</v>
      </c>
      <c r="J67" s="129">
        <v>647.51025993999997</v>
      </c>
      <c r="K67" s="129">
        <v>4979.6304448000001</v>
      </c>
      <c r="L67" s="129">
        <v>23375.920990810002</v>
      </c>
      <c r="M67" s="129">
        <v>23048.484806330001</v>
      </c>
      <c r="N67" s="129">
        <v>327.43618447999995</v>
      </c>
      <c r="O67" s="129">
        <v>305.12849240999998</v>
      </c>
      <c r="P67" s="129">
        <v>347.82052204999997</v>
      </c>
      <c r="Q67" s="130"/>
      <c r="R67" s="130"/>
      <c r="S67" s="130"/>
      <c r="T67" s="130"/>
      <c r="U67" s="130"/>
      <c r="V67" s="130"/>
    </row>
    <row r="68" spans="1:22" ht="13.8" hidden="1" outlineLevel="1">
      <c r="A68" s="13">
        <v>42278</v>
      </c>
      <c r="B68" s="129">
        <v>31096.11501478</v>
      </c>
      <c r="C68" s="112">
        <v>595.15687559000003</v>
      </c>
      <c r="D68" s="129">
        <v>309.42612852000002</v>
      </c>
      <c r="E68" s="129">
        <v>285.73074707000001</v>
      </c>
      <c r="F68" s="129">
        <v>65.971181940000008</v>
      </c>
      <c r="G68" s="129">
        <v>24.484986909999996</v>
      </c>
      <c r="H68" s="129">
        <v>41.486195030000005</v>
      </c>
      <c r="I68" s="129">
        <v>5779.9853983699995</v>
      </c>
      <c r="J68" s="129">
        <v>669.14770434000002</v>
      </c>
      <c r="K68" s="129">
        <v>5110.8376940300004</v>
      </c>
      <c r="L68" s="129">
        <v>24655.001558879998</v>
      </c>
      <c r="M68" s="129">
        <v>24329.047718119997</v>
      </c>
      <c r="N68" s="129">
        <v>325.95384075999999</v>
      </c>
      <c r="O68" s="129">
        <v>351.03325010999998</v>
      </c>
      <c r="P68" s="129">
        <v>627.72125987000004</v>
      </c>
      <c r="Q68" s="131"/>
      <c r="R68" s="131"/>
      <c r="S68" s="131"/>
      <c r="T68" s="131"/>
      <c r="U68" s="131"/>
      <c r="V68" s="131"/>
    </row>
    <row r="69" spans="1:22" ht="13.8" hidden="1" outlineLevel="1">
      <c r="A69" s="13">
        <v>42309</v>
      </c>
      <c r="B69" s="129">
        <v>30894.952840059999</v>
      </c>
      <c r="C69" s="112">
        <v>640.9689844799999</v>
      </c>
      <c r="D69" s="129">
        <v>288.46054967999999</v>
      </c>
      <c r="E69" s="129">
        <v>352.50843479999997</v>
      </c>
      <c r="F69" s="129">
        <v>91.596537219999988</v>
      </c>
      <c r="G69" s="129">
        <v>48.674140890000004</v>
      </c>
      <c r="H69" s="129">
        <v>42.922396329999998</v>
      </c>
      <c r="I69" s="129">
        <v>5177.6139940200001</v>
      </c>
      <c r="J69" s="129">
        <v>577.02490029000001</v>
      </c>
      <c r="K69" s="129">
        <v>4600.5890937300001</v>
      </c>
      <c r="L69" s="129">
        <v>24984.77332434</v>
      </c>
      <c r="M69" s="129">
        <v>24673.350538449999</v>
      </c>
      <c r="N69" s="129">
        <v>311.42278589</v>
      </c>
      <c r="O69" s="129">
        <v>257.33749495000012</v>
      </c>
      <c r="P69" s="129">
        <v>268.62532302</v>
      </c>
      <c r="Q69" s="131"/>
      <c r="R69" s="131"/>
      <c r="S69" s="131"/>
      <c r="T69" s="131"/>
      <c r="U69" s="131"/>
      <c r="V69" s="131"/>
    </row>
    <row r="70" spans="1:22" ht="13.8" hidden="1" outlineLevel="1">
      <c r="A70" s="13">
        <v>42339</v>
      </c>
      <c r="B70" s="129">
        <v>32959.637121719999</v>
      </c>
      <c r="C70" s="112">
        <v>707.94440284999985</v>
      </c>
      <c r="D70" s="129">
        <v>290.30762425</v>
      </c>
      <c r="E70" s="129">
        <v>417.6367785999999</v>
      </c>
      <c r="F70" s="129">
        <v>23.3228443</v>
      </c>
      <c r="G70" s="129">
        <v>16.07036257</v>
      </c>
      <c r="H70" s="129">
        <v>7.2524817299999995</v>
      </c>
      <c r="I70" s="129">
        <v>6270.3522936500003</v>
      </c>
      <c r="J70" s="129">
        <v>623.01575604000004</v>
      </c>
      <c r="K70" s="129">
        <v>5647.336537610001</v>
      </c>
      <c r="L70" s="129">
        <v>25958.017580919997</v>
      </c>
      <c r="M70" s="129">
        <v>25668.6750053</v>
      </c>
      <c r="N70" s="129">
        <v>289.34257562000005</v>
      </c>
      <c r="O70" s="129">
        <v>226.67762739</v>
      </c>
      <c r="P70" s="129">
        <v>304.74532040999998</v>
      </c>
      <c r="Q70" s="131"/>
      <c r="R70" s="131"/>
      <c r="S70" s="131"/>
      <c r="T70" s="131"/>
      <c r="U70" s="131"/>
      <c r="V70" s="131"/>
    </row>
    <row r="71" spans="1:22" ht="13.8" hidden="1" outlineLevel="1">
      <c r="A71" s="13">
        <v>42370</v>
      </c>
      <c r="B71" s="129">
        <v>33699.061979360013</v>
      </c>
      <c r="C71" s="112">
        <v>764.12740843999995</v>
      </c>
      <c r="D71" s="129">
        <v>312.47859388000001</v>
      </c>
      <c r="E71" s="129">
        <v>451.64881455999995</v>
      </c>
      <c r="F71" s="129">
        <v>113.60743882000001</v>
      </c>
      <c r="G71" s="129">
        <v>14.123245440000002</v>
      </c>
      <c r="H71" s="129">
        <v>99.484193380000008</v>
      </c>
      <c r="I71" s="129">
        <v>6325.0637941599998</v>
      </c>
      <c r="J71" s="129">
        <v>570.16669975999991</v>
      </c>
      <c r="K71" s="129">
        <v>5754.8970943999993</v>
      </c>
      <c r="L71" s="129">
        <v>26496.263337940003</v>
      </c>
      <c r="M71" s="129">
        <v>26098.870214340001</v>
      </c>
      <c r="N71" s="129">
        <v>397.39312360000002</v>
      </c>
      <c r="O71" s="129">
        <v>214.85883244999999</v>
      </c>
      <c r="P71" s="129">
        <v>300.66088695000002</v>
      </c>
      <c r="Q71" s="131"/>
      <c r="R71" s="131"/>
      <c r="S71" s="131"/>
      <c r="T71" s="131"/>
      <c r="U71" s="131"/>
      <c r="V71" s="131"/>
    </row>
    <row r="72" spans="1:22" ht="13.8" hidden="1" outlineLevel="1">
      <c r="A72" s="13">
        <v>42401</v>
      </c>
      <c r="B72" s="129">
        <v>34899.22762736</v>
      </c>
      <c r="C72" s="112">
        <v>777.87492751000013</v>
      </c>
      <c r="D72" s="129">
        <v>323.21136025999999</v>
      </c>
      <c r="E72" s="129">
        <v>454.66356725000009</v>
      </c>
      <c r="F72" s="129">
        <v>195.16431988000002</v>
      </c>
      <c r="G72" s="129">
        <v>27.481928069999999</v>
      </c>
      <c r="H72" s="129">
        <v>167.68239181000004</v>
      </c>
      <c r="I72" s="129">
        <v>6191.3036121999994</v>
      </c>
      <c r="J72" s="129">
        <v>700.16203124000003</v>
      </c>
      <c r="K72" s="129">
        <v>5491.1415809600003</v>
      </c>
      <c r="L72" s="129">
        <v>27734.884767770003</v>
      </c>
      <c r="M72" s="129">
        <v>27305.280975270001</v>
      </c>
      <c r="N72" s="129">
        <v>429.6037925</v>
      </c>
      <c r="O72" s="129">
        <v>190.78176199999999</v>
      </c>
      <c r="P72" s="129">
        <v>282.00954250000001</v>
      </c>
      <c r="Q72" s="131"/>
      <c r="R72" s="131"/>
      <c r="S72" s="131"/>
      <c r="T72" s="131"/>
      <c r="U72" s="131"/>
      <c r="V72" s="131"/>
    </row>
    <row r="73" spans="1:22" ht="13.8" hidden="1" outlineLevel="1">
      <c r="A73" s="13">
        <v>42430</v>
      </c>
      <c r="B73" s="129">
        <v>35115.727279680003</v>
      </c>
      <c r="C73" s="112">
        <v>562.04644903000008</v>
      </c>
      <c r="D73" s="129">
        <v>122.81418033999998</v>
      </c>
      <c r="E73" s="129">
        <v>439.23226868999996</v>
      </c>
      <c r="F73" s="129">
        <v>580.77961888999994</v>
      </c>
      <c r="G73" s="129">
        <v>72.33445528</v>
      </c>
      <c r="H73" s="129">
        <v>508.44516361000001</v>
      </c>
      <c r="I73" s="129">
        <v>6510.7893509299993</v>
      </c>
      <c r="J73" s="129">
        <v>664.83844384000008</v>
      </c>
      <c r="K73" s="129">
        <v>5845.9509070899994</v>
      </c>
      <c r="L73" s="129">
        <v>27462.111860829995</v>
      </c>
      <c r="M73" s="129">
        <v>27034.12055525</v>
      </c>
      <c r="N73" s="129">
        <v>427.99130558000002</v>
      </c>
      <c r="O73" s="129">
        <v>202.84005075000002</v>
      </c>
      <c r="P73" s="129">
        <v>272.61959631000002</v>
      </c>
      <c r="Q73" s="131"/>
      <c r="R73" s="131"/>
      <c r="S73" s="131"/>
      <c r="T73" s="131"/>
      <c r="U73" s="131"/>
      <c r="V73" s="131"/>
    </row>
    <row r="74" spans="1:22" ht="13.8" hidden="1" outlineLevel="1">
      <c r="A74" s="13">
        <v>42461</v>
      </c>
      <c r="B74" s="129">
        <v>34255.471091969986</v>
      </c>
      <c r="C74" s="112">
        <v>472.17329027999995</v>
      </c>
      <c r="D74" s="129">
        <v>114.79940271000001</v>
      </c>
      <c r="E74" s="129">
        <v>357.37388757000002</v>
      </c>
      <c r="F74" s="129">
        <v>750.53112938999993</v>
      </c>
      <c r="G74" s="129">
        <v>122.11710295</v>
      </c>
      <c r="H74" s="129">
        <v>628.41402643999993</v>
      </c>
      <c r="I74" s="129">
        <v>5832.4165009000008</v>
      </c>
      <c r="J74" s="129">
        <v>574.48716703000002</v>
      </c>
      <c r="K74" s="129">
        <v>5257.9293338700008</v>
      </c>
      <c r="L74" s="129">
        <v>27200.350171400001</v>
      </c>
      <c r="M74" s="129">
        <v>26811.004011470002</v>
      </c>
      <c r="N74" s="129">
        <v>389.34615993</v>
      </c>
      <c r="O74" s="129">
        <v>231.56815231000002</v>
      </c>
      <c r="P74" s="129">
        <v>220.76292236</v>
      </c>
      <c r="Q74" s="131"/>
      <c r="R74" s="131"/>
      <c r="S74" s="131"/>
      <c r="T74" s="131"/>
      <c r="U74" s="131"/>
      <c r="V74" s="131"/>
    </row>
    <row r="75" spans="1:22" ht="13.8" hidden="1" outlineLevel="1">
      <c r="A75" s="13">
        <v>42491</v>
      </c>
      <c r="B75" s="129">
        <v>34828.195609080001</v>
      </c>
      <c r="C75" s="112">
        <v>459.58577147000005</v>
      </c>
      <c r="D75" s="129">
        <v>110.211355</v>
      </c>
      <c r="E75" s="129">
        <v>349.37441646999991</v>
      </c>
      <c r="F75" s="129">
        <v>937.56309589</v>
      </c>
      <c r="G75" s="129">
        <v>124.69909531</v>
      </c>
      <c r="H75" s="129">
        <v>812.86400058000015</v>
      </c>
      <c r="I75" s="129">
        <v>6208.7879838200006</v>
      </c>
      <c r="J75" s="129">
        <v>537.27067721999993</v>
      </c>
      <c r="K75" s="129">
        <v>5671.5173066000007</v>
      </c>
      <c r="L75" s="129">
        <v>27222.258757899999</v>
      </c>
      <c r="M75" s="129">
        <v>26841.001919000002</v>
      </c>
      <c r="N75" s="129">
        <v>381.25683890000005</v>
      </c>
      <c r="O75" s="129">
        <v>165.10080942000002</v>
      </c>
      <c r="P75" s="129">
        <v>253.54424975000001</v>
      </c>
      <c r="Q75" s="131"/>
      <c r="R75" s="131"/>
      <c r="S75" s="131"/>
      <c r="T75" s="131"/>
      <c r="U75" s="131"/>
      <c r="V75" s="131"/>
    </row>
    <row r="76" spans="1:22" ht="13.8" hidden="1" outlineLevel="1">
      <c r="A76" s="13">
        <v>42522</v>
      </c>
      <c r="B76" s="129">
        <v>35211.096438809996</v>
      </c>
      <c r="C76" s="112">
        <v>446.35400743999998</v>
      </c>
      <c r="D76" s="129">
        <v>113.85035118</v>
      </c>
      <c r="E76" s="129">
        <v>332.50365626000001</v>
      </c>
      <c r="F76" s="129">
        <v>1006.26805789</v>
      </c>
      <c r="G76" s="129">
        <v>131.15172077</v>
      </c>
      <c r="H76" s="129">
        <v>875.11633712000003</v>
      </c>
      <c r="I76" s="129">
        <v>6014.1511771199994</v>
      </c>
      <c r="J76" s="129">
        <v>966.18962026999998</v>
      </c>
      <c r="K76" s="129">
        <v>5047.9615568499994</v>
      </c>
      <c r="L76" s="129">
        <v>27744.323196359997</v>
      </c>
      <c r="M76" s="129">
        <v>27384.90596443</v>
      </c>
      <c r="N76" s="129">
        <v>359.41723192999996</v>
      </c>
      <c r="O76" s="129">
        <v>197.55221062999999</v>
      </c>
      <c r="P76" s="129">
        <v>284.71655599000002</v>
      </c>
      <c r="Q76" s="131"/>
      <c r="R76" s="131"/>
      <c r="S76" s="131"/>
      <c r="T76" s="131"/>
      <c r="U76" s="131"/>
      <c r="V76" s="131"/>
    </row>
    <row r="77" spans="1:22" ht="13.8" hidden="1" outlineLevel="1">
      <c r="A77" s="13">
        <v>42552</v>
      </c>
      <c r="B77" s="129">
        <v>35484.813625210001</v>
      </c>
      <c r="C77" s="112">
        <v>394.71393928999998</v>
      </c>
      <c r="D77" s="129">
        <v>108.59547608000001</v>
      </c>
      <c r="E77" s="129">
        <v>286.11846321000002</v>
      </c>
      <c r="F77" s="129">
        <v>1018.90092497</v>
      </c>
      <c r="G77" s="129">
        <v>131.58542739000001</v>
      </c>
      <c r="H77" s="129">
        <v>887.31549758000006</v>
      </c>
      <c r="I77" s="129">
        <v>6297.3332633699993</v>
      </c>
      <c r="J77" s="129">
        <v>1017.44030567</v>
      </c>
      <c r="K77" s="129">
        <v>5279.8929576999999</v>
      </c>
      <c r="L77" s="129">
        <v>27773.865497580002</v>
      </c>
      <c r="M77" s="129">
        <v>27400.569423679997</v>
      </c>
      <c r="N77" s="129">
        <v>373.29607389999995</v>
      </c>
      <c r="O77" s="129">
        <v>218.89897487000002</v>
      </c>
      <c r="P77" s="129">
        <v>292.51821015000002</v>
      </c>
      <c r="Q77" s="131"/>
      <c r="R77" s="131"/>
      <c r="S77" s="131"/>
      <c r="T77" s="131"/>
      <c r="U77" s="131"/>
      <c r="V77" s="131"/>
    </row>
    <row r="78" spans="1:22" ht="13.8" hidden="1" outlineLevel="1">
      <c r="A78" s="13">
        <v>42583</v>
      </c>
      <c r="B78" s="129">
        <v>35738.271488689999</v>
      </c>
      <c r="C78" s="112">
        <v>417.29357817999994</v>
      </c>
      <c r="D78" s="129">
        <v>108.46927289999999</v>
      </c>
      <c r="E78" s="129">
        <v>308.82430528000003</v>
      </c>
      <c r="F78" s="129">
        <v>1037.21312655</v>
      </c>
      <c r="G78" s="129">
        <v>125.91503695999999</v>
      </c>
      <c r="H78" s="129">
        <v>911.29808959000002</v>
      </c>
      <c r="I78" s="129">
        <v>6136.5239218399984</v>
      </c>
      <c r="J78" s="129">
        <v>912.51381418999995</v>
      </c>
      <c r="K78" s="129">
        <v>5224.0101076499986</v>
      </c>
      <c r="L78" s="129">
        <v>28147.240862120001</v>
      </c>
      <c r="M78" s="129">
        <v>27761.17799616</v>
      </c>
      <c r="N78" s="129">
        <v>386.06286596000007</v>
      </c>
      <c r="O78" s="129">
        <v>399.16683156000005</v>
      </c>
      <c r="P78" s="129">
        <v>300.44195172000002</v>
      </c>
      <c r="Q78" s="131"/>
      <c r="R78" s="131"/>
      <c r="S78" s="131"/>
      <c r="T78" s="131"/>
      <c r="U78" s="131"/>
      <c r="V78" s="131"/>
    </row>
    <row r="79" spans="1:22" ht="13.8" hidden="1" outlineLevel="1">
      <c r="A79" s="13">
        <v>42614</v>
      </c>
      <c r="B79" s="129">
        <v>36299.823672339997</v>
      </c>
      <c r="C79" s="112">
        <v>459.03729208000004</v>
      </c>
      <c r="D79" s="129">
        <v>108.75245588</v>
      </c>
      <c r="E79" s="129">
        <v>350.28483619999997</v>
      </c>
      <c r="F79" s="129">
        <v>812.38691311000002</v>
      </c>
      <c r="G79" s="129">
        <v>127.02174074999999</v>
      </c>
      <c r="H79" s="129">
        <v>685.36517236000009</v>
      </c>
      <c r="I79" s="129">
        <v>6414.7517546999998</v>
      </c>
      <c r="J79" s="129">
        <v>1080.6217461199999</v>
      </c>
      <c r="K79" s="129">
        <v>5334.1300085800003</v>
      </c>
      <c r="L79" s="129">
        <v>28613.647712450002</v>
      </c>
      <c r="M79" s="129">
        <v>28189.611050499996</v>
      </c>
      <c r="N79" s="129">
        <v>424.03666194999994</v>
      </c>
      <c r="O79" s="129">
        <v>464.87083232999998</v>
      </c>
      <c r="P79" s="129">
        <v>255.54557708999999</v>
      </c>
      <c r="Q79" s="131"/>
      <c r="R79" s="131"/>
      <c r="S79" s="131"/>
      <c r="T79" s="131"/>
      <c r="U79" s="131"/>
      <c r="V79" s="131"/>
    </row>
    <row r="80" spans="1:22" ht="13.8" hidden="1" outlineLevel="1">
      <c r="A80" s="13">
        <v>42644</v>
      </c>
      <c r="B80" s="129">
        <v>35916.158500509999</v>
      </c>
      <c r="C80" s="112">
        <v>507.85350980999999</v>
      </c>
      <c r="D80" s="129">
        <v>118.12459247000002</v>
      </c>
      <c r="E80" s="129">
        <v>389.72891733999995</v>
      </c>
      <c r="F80" s="129">
        <v>819.07430889</v>
      </c>
      <c r="G80" s="129">
        <v>132.62973220000001</v>
      </c>
      <c r="H80" s="129">
        <v>686.44457669000008</v>
      </c>
      <c r="I80" s="129">
        <v>6228.7856152800005</v>
      </c>
      <c r="J80" s="129">
        <v>1317.7970174000002</v>
      </c>
      <c r="K80" s="129">
        <v>4910.9885978800003</v>
      </c>
      <c r="L80" s="129">
        <v>28360.445066529999</v>
      </c>
      <c r="M80" s="129">
        <v>27912.4382491</v>
      </c>
      <c r="N80" s="129">
        <v>448.00681742999996</v>
      </c>
      <c r="O80" s="129">
        <v>346.65346468999996</v>
      </c>
      <c r="P80" s="129">
        <v>283.32323589999999</v>
      </c>
      <c r="Q80" s="131"/>
      <c r="R80" s="131"/>
      <c r="S80" s="131"/>
      <c r="T80" s="131"/>
      <c r="U80" s="131"/>
      <c r="V80" s="131"/>
    </row>
    <row r="81" spans="1:22" ht="13.8" hidden="1" outlineLevel="1">
      <c r="A81" s="13">
        <v>42675</v>
      </c>
      <c r="B81" s="129">
        <v>35858.420786950002</v>
      </c>
      <c r="C81" s="112">
        <v>447.86056149000007</v>
      </c>
      <c r="D81" s="129">
        <v>126.20516599</v>
      </c>
      <c r="E81" s="129">
        <v>321.6553955</v>
      </c>
      <c r="F81" s="129">
        <v>832.36085815000013</v>
      </c>
      <c r="G81" s="129">
        <v>131.01544589</v>
      </c>
      <c r="H81" s="129">
        <v>701.34541225999999</v>
      </c>
      <c r="I81" s="129">
        <v>6163.9079928599995</v>
      </c>
      <c r="J81" s="129">
        <v>970.80842287000007</v>
      </c>
      <c r="K81" s="129">
        <v>5193.0995699899995</v>
      </c>
      <c r="L81" s="129">
        <v>28414.29137445</v>
      </c>
      <c r="M81" s="129">
        <v>27933.70436833</v>
      </c>
      <c r="N81" s="129">
        <v>480.58700612000001</v>
      </c>
      <c r="O81" s="129">
        <v>178.28640922</v>
      </c>
      <c r="P81" s="129">
        <v>231.54196094999998</v>
      </c>
      <c r="Q81" s="131"/>
      <c r="R81" s="131"/>
      <c r="S81" s="131"/>
      <c r="T81" s="131"/>
      <c r="U81" s="131"/>
      <c r="V81" s="131"/>
    </row>
    <row r="82" spans="1:22" ht="13.8" hidden="1" outlineLevel="1">
      <c r="A82" s="13">
        <v>42705</v>
      </c>
      <c r="B82" s="129">
        <v>37393.991675589998</v>
      </c>
      <c r="C82" s="112">
        <v>440.08956405000004</v>
      </c>
      <c r="D82" s="129">
        <v>131.40167488999998</v>
      </c>
      <c r="E82" s="129">
        <v>308.68788916000005</v>
      </c>
      <c r="F82" s="129">
        <v>210.72018101</v>
      </c>
      <c r="G82" s="129">
        <v>18.43480405</v>
      </c>
      <c r="H82" s="129">
        <v>192.28537696000001</v>
      </c>
      <c r="I82" s="129">
        <v>7321.8047071600004</v>
      </c>
      <c r="J82" s="129">
        <v>1534.2787774499998</v>
      </c>
      <c r="K82" s="129">
        <v>5787.5259297099992</v>
      </c>
      <c r="L82" s="129">
        <v>29421.37722337</v>
      </c>
      <c r="M82" s="129">
        <v>29035.078189870001</v>
      </c>
      <c r="N82" s="129">
        <v>386.29903349999995</v>
      </c>
      <c r="O82" s="129">
        <v>346.16982327000005</v>
      </c>
      <c r="P82" s="129">
        <v>223.33843456</v>
      </c>
      <c r="Q82" s="131"/>
      <c r="R82" s="131"/>
      <c r="S82" s="131"/>
      <c r="T82" s="131"/>
      <c r="U82" s="131"/>
      <c r="V82" s="131"/>
    </row>
    <row r="83" spans="1:22" ht="13.8" hidden="1" outlineLevel="1">
      <c r="A83" s="13">
        <v>42736</v>
      </c>
      <c r="B83" s="129">
        <v>36840.031856399997</v>
      </c>
      <c r="C83" s="112">
        <v>509.65874467000003</v>
      </c>
      <c r="D83" s="129">
        <v>131.07742748000001</v>
      </c>
      <c r="E83" s="129">
        <v>378.58131718999999</v>
      </c>
      <c r="F83" s="129">
        <v>321.50969203999995</v>
      </c>
      <c r="G83" s="129">
        <v>21.39601205</v>
      </c>
      <c r="H83" s="129">
        <v>300.11367998999998</v>
      </c>
      <c r="I83" s="129">
        <v>7003.5477601299999</v>
      </c>
      <c r="J83" s="129">
        <v>1496.74033055</v>
      </c>
      <c r="K83" s="129">
        <v>5506.8074295799997</v>
      </c>
      <c r="L83" s="129">
        <v>29005.315659560001</v>
      </c>
      <c r="M83" s="129">
        <v>28554.913281319998</v>
      </c>
      <c r="N83" s="129">
        <v>450.40237823999996</v>
      </c>
      <c r="O83" s="129">
        <v>181.78893201000002</v>
      </c>
      <c r="P83" s="129">
        <v>275.92731755</v>
      </c>
      <c r="Q83" s="131"/>
      <c r="R83" s="131"/>
      <c r="S83" s="131"/>
      <c r="T83" s="131"/>
      <c r="U83" s="131"/>
      <c r="V83" s="131"/>
    </row>
    <row r="84" spans="1:22" ht="13.8" hidden="1" outlineLevel="1">
      <c r="A84" s="13">
        <v>42767</v>
      </c>
      <c r="B84" s="129">
        <v>36865.038596259998</v>
      </c>
      <c r="C84" s="112">
        <v>475.37540959</v>
      </c>
      <c r="D84" s="129">
        <v>139.42214802000001</v>
      </c>
      <c r="E84" s="129">
        <v>335.95326156999994</v>
      </c>
      <c r="F84" s="129">
        <v>603.97375113999999</v>
      </c>
      <c r="G84" s="129">
        <v>66.365391599999995</v>
      </c>
      <c r="H84" s="129">
        <v>537.60835953999992</v>
      </c>
      <c r="I84" s="129">
        <v>6798.2520461699996</v>
      </c>
      <c r="J84" s="129">
        <v>1376.16854016</v>
      </c>
      <c r="K84" s="129">
        <v>5422.0835060099998</v>
      </c>
      <c r="L84" s="129">
        <v>28987.437389360002</v>
      </c>
      <c r="M84" s="129">
        <v>28517.916168100001</v>
      </c>
      <c r="N84" s="129">
        <v>469.52122126</v>
      </c>
      <c r="O84" s="129">
        <v>278.16324864000001</v>
      </c>
      <c r="P84" s="129">
        <v>226.10355313000002</v>
      </c>
      <c r="Q84" s="131"/>
      <c r="R84" s="131"/>
      <c r="S84" s="131"/>
      <c r="T84" s="131"/>
      <c r="U84" s="131"/>
      <c r="V84" s="131"/>
    </row>
    <row r="85" spans="1:22" ht="13.8" hidden="1" outlineLevel="1">
      <c r="A85" s="13">
        <v>42795</v>
      </c>
      <c r="B85" s="129">
        <v>37893.152231799999</v>
      </c>
      <c r="C85" s="112">
        <v>540.45806116999995</v>
      </c>
      <c r="D85" s="129">
        <v>148.00074669</v>
      </c>
      <c r="E85" s="129">
        <v>392.45731448000004</v>
      </c>
      <c r="F85" s="129">
        <v>691.42086178</v>
      </c>
      <c r="G85" s="129">
        <v>147.38253219000001</v>
      </c>
      <c r="H85" s="129">
        <v>544.03832958999999</v>
      </c>
      <c r="I85" s="129">
        <v>7197.3171092600005</v>
      </c>
      <c r="J85" s="129">
        <v>1268.7542558600001</v>
      </c>
      <c r="K85" s="129">
        <v>5928.5628533999998</v>
      </c>
      <c r="L85" s="129">
        <v>29463.956199589997</v>
      </c>
      <c r="M85" s="129">
        <v>29032.709544729994</v>
      </c>
      <c r="N85" s="129">
        <v>431.24665486000004</v>
      </c>
      <c r="O85" s="129">
        <v>156.66936312999999</v>
      </c>
      <c r="P85" s="129">
        <v>224.52217965</v>
      </c>
      <c r="Q85" s="131"/>
      <c r="R85" s="131"/>
      <c r="S85" s="131"/>
      <c r="T85" s="131"/>
      <c r="U85" s="131"/>
      <c r="V85" s="131"/>
    </row>
    <row r="86" spans="1:22" ht="13.8" hidden="1" outlineLevel="1">
      <c r="A86" s="13">
        <v>42826</v>
      </c>
      <c r="B86" s="129">
        <v>38155.863702360002</v>
      </c>
      <c r="C86" s="112">
        <v>476.65439889999999</v>
      </c>
      <c r="D86" s="129">
        <v>125.43538572999999</v>
      </c>
      <c r="E86" s="129">
        <v>351.21901316999993</v>
      </c>
      <c r="F86" s="129">
        <v>714.04701265000006</v>
      </c>
      <c r="G86" s="129">
        <v>146.76183866999997</v>
      </c>
      <c r="H86" s="129">
        <v>567.28517397999997</v>
      </c>
      <c r="I86" s="129">
        <v>7178.6161358700001</v>
      </c>
      <c r="J86" s="129">
        <v>1204.8512497300001</v>
      </c>
      <c r="K86" s="129">
        <v>5973.7648861400003</v>
      </c>
      <c r="L86" s="129">
        <v>29786.546154939999</v>
      </c>
      <c r="M86" s="129">
        <v>29379.861820850001</v>
      </c>
      <c r="N86" s="129">
        <v>406.68433409000011</v>
      </c>
      <c r="O86" s="129">
        <v>320.40674383999999</v>
      </c>
      <c r="P86" s="129">
        <v>236.42634235000003</v>
      </c>
      <c r="Q86" s="131"/>
      <c r="R86" s="131"/>
      <c r="S86" s="131"/>
      <c r="T86" s="131"/>
      <c r="U86" s="131"/>
      <c r="V86" s="131"/>
    </row>
    <row r="87" spans="1:22" ht="13.8" hidden="1" outlineLevel="1">
      <c r="A87" s="13">
        <v>42856</v>
      </c>
      <c r="B87" s="129">
        <v>38508.45934881</v>
      </c>
      <c r="C87" s="112">
        <v>499.24765247000005</v>
      </c>
      <c r="D87" s="129">
        <v>138.20859426999999</v>
      </c>
      <c r="E87" s="129">
        <v>361.0390582</v>
      </c>
      <c r="F87" s="129">
        <v>841.25509866000004</v>
      </c>
      <c r="G87" s="129">
        <v>158.19691907000001</v>
      </c>
      <c r="H87" s="129">
        <v>683.05817959000001</v>
      </c>
      <c r="I87" s="129">
        <v>7506.4121514799999</v>
      </c>
      <c r="J87" s="129">
        <v>1138.2871666599999</v>
      </c>
      <c r="K87" s="129">
        <v>6368.1249848200005</v>
      </c>
      <c r="L87" s="129">
        <v>29661.544446199998</v>
      </c>
      <c r="M87" s="129">
        <v>29225.578071709999</v>
      </c>
      <c r="N87" s="129">
        <v>435.96637448999996</v>
      </c>
      <c r="O87" s="129">
        <v>393.53207153000005</v>
      </c>
      <c r="P87" s="129">
        <v>273.43406312000002</v>
      </c>
      <c r="Q87" s="131"/>
      <c r="R87" s="131"/>
      <c r="S87" s="131"/>
      <c r="T87" s="131"/>
      <c r="U87" s="131"/>
      <c r="V87" s="131"/>
    </row>
    <row r="88" spans="1:22" ht="13.8" hidden="1" outlineLevel="1">
      <c r="A88" s="13">
        <v>42887</v>
      </c>
      <c r="B88" s="129">
        <v>38576.611590820001</v>
      </c>
      <c r="C88" s="112">
        <v>499.01208459999998</v>
      </c>
      <c r="D88" s="129">
        <v>132.95843753000003</v>
      </c>
      <c r="E88" s="129">
        <v>366.05364707000001</v>
      </c>
      <c r="F88" s="129">
        <v>804.03551873000004</v>
      </c>
      <c r="G88" s="129">
        <v>162.55094166000001</v>
      </c>
      <c r="H88" s="129">
        <v>641.48457707000011</v>
      </c>
      <c r="I88" s="129">
        <v>7130.9447588200001</v>
      </c>
      <c r="J88" s="129">
        <v>1101.10274815</v>
      </c>
      <c r="K88" s="129">
        <v>6029.8420106700005</v>
      </c>
      <c r="L88" s="129">
        <v>30142.619228669999</v>
      </c>
      <c r="M88" s="129">
        <v>29728.096702620001</v>
      </c>
      <c r="N88" s="129">
        <v>414.52252604999995</v>
      </c>
      <c r="O88" s="129">
        <v>454.51289802999997</v>
      </c>
      <c r="P88" s="129">
        <v>287.22815556</v>
      </c>
      <c r="Q88" s="131"/>
      <c r="R88" s="131"/>
      <c r="S88" s="131"/>
      <c r="T88" s="131"/>
      <c r="U88" s="131"/>
      <c r="V88" s="131"/>
    </row>
    <row r="89" spans="1:22" ht="13.8" hidden="1" outlineLevel="1">
      <c r="A89" s="13">
        <v>42917</v>
      </c>
      <c r="B89" s="129">
        <v>38092.50073811</v>
      </c>
      <c r="C89" s="112">
        <v>463.63037003000005</v>
      </c>
      <c r="D89" s="129">
        <v>131.88461623000001</v>
      </c>
      <c r="E89" s="129">
        <v>331.74575380000005</v>
      </c>
      <c r="F89" s="129">
        <v>802.64761358999999</v>
      </c>
      <c r="G89" s="129">
        <v>154.03504319000001</v>
      </c>
      <c r="H89" s="129">
        <v>648.6125704000001</v>
      </c>
      <c r="I89" s="129">
        <v>6939.6961192900017</v>
      </c>
      <c r="J89" s="129">
        <v>775.01789873000007</v>
      </c>
      <c r="K89" s="129">
        <v>6164.6782205600011</v>
      </c>
      <c r="L89" s="129">
        <v>29886.526635200004</v>
      </c>
      <c r="M89" s="129">
        <v>29457.112594110004</v>
      </c>
      <c r="N89" s="129">
        <v>429.41404108999996</v>
      </c>
      <c r="O89" s="129">
        <v>471.46215654999997</v>
      </c>
      <c r="P89" s="129">
        <v>271.75780119000001</v>
      </c>
      <c r="Q89" s="131"/>
      <c r="R89" s="131"/>
      <c r="S89" s="131"/>
      <c r="T89" s="131"/>
      <c r="U89" s="131"/>
      <c r="V89" s="131"/>
    </row>
    <row r="90" spans="1:22" ht="13.8" hidden="1" outlineLevel="1">
      <c r="A90" s="13">
        <v>42948</v>
      </c>
      <c r="B90" s="129">
        <v>38270.459224509999</v>
      </c>
      <c r="C90" s="112">
        <v>517.64389607999999</v>
      </c>
      <c r="D90" s="129">
        <v>120.53056519</v>
      </c>
      <c r="E90" s="129">
        <v>397.11333088999999</v>
      </c>
      <c r="F90" s="129">
        <v>836.91002629000002</v>
      </c>
      <c r="G90" s="129">
        <v>152.10414509</v>
      </c>
      <c r="H90" s="129">
        <v>684.80588120000004</v>
      </c>
      <c r="I90" s="129">
        <v>7005.07565694</v>
      </c>
      <c r="J90" s="129">
        <v>550.68551323999998</v>
      </c>
      <c r="K90" s="129">
        <v>6454.3901436999995</v>
      </c>
      <c r="L90" s="129">
        <v>29910.8296452</v>
      </c>
      <c r="M90" s="129">
        <v>29469.58465877</v>
      </c>
      <c r="N90" s="129">
        <v>441.24498643000004</v>
      </c>
      <c r="O90" s="129">
        <v>506.95032825999999</v>
      </c>
      <c r="P90" s="129">
        <v>255.42169368</v>
      </c>
      <c r="Q90" s="131"/>
      <c r="R90" s="131"/>
      <c r="S90" s="131"/>
      <c r="T90" s="131"/>
      <c r="U90" s="131"/>
      <c r="V90" s="131"/>
    </row>
    <row r="91" spans="1:22" ht="13.8" hidden="1" outlineLevel="1">
      <c r="A91" s="13">
        <v>42979</v>
      </c>
      <c r="B91" s="129">
        <v>39340.196969700002</v>
      </c>
      <c r="C91" s="112">
        <v>471.35235978999998</v>
      </c>
      <c r="D91" s="129">
        <v>122.50451083999999</v>
      </c>
      <c r="E91" s="129">
        <v>348.84784894999996</v>
      </c>
      <c r="F91" s="129">
        <v>816.19739127000003</v>
      </c>
      <c r="G91" s="129">
        <v>169.70469464999999</v>
      </c>
      <c r="H91" s="129">
        <v>646.49269662000006</v>
      </c>
      <c r="I91" s="129">
        <v>7230.3097723199999</v>
      </c>
      <c r="J91" s="129">
        <v>593.86441924999997</v>
      </c>
      <c r="K91" s="129">
        <v>6636.4453530699993</v>
      </c>
      <c r="L91" s="129">
        <v>30822.337446320002</v>
      </c>
      <c r="M91" s="129">
        <v>30380.841713130001</v>
      </c>
      <c r="N91" s="129">
        <v>441.49573319000001</v>
      </c>
      <c r="O91" s="129">
        <v>622.16032078000001</v>
      </c>
      <c r="P91" s="129">
        <v>246.46847008999998</v>
      </c>
      <c r="Q91" s="131"/>
      <c r="R91" s="131"/>
      <c r="S91" s="131"/>
      <c r="T91" s="131"/>
      <c r="U91" s="131"/>
      <c r="V91" s="131"/>
    </row>
    <row r="92" spans="1:22" ht="13.8" hidden="1" outlineLevel="1">
      <c r="A92" s="13">
        <v>43009</v>
      </c>
      <c r="B92" s="129">
        <v>39794.928977099997</v>
      </c>
      <c r="C92" s="112">
        <v>477.37572975</v>
      </c>
      <c r="D92" s="129">
        <v>124.00334379000002</v>
      </c>
      <c r="E92" s="129">
        <v>353.37238596000003</v>
      </c>
      <c r="F92" s="129">
        <v>862.29305615999999</v>
      </c>
      <c r="G92" s="129">
        <v>183.86451249000001</v>
      </c>
      <c r="H92" s="129">
        <v>678.42854367000007</v>
      </c>
      <c r="I92" s="129">
        <v>7542.5316615699994</v>
      </c>
      <c r="J92" s="129">
        <v>610.90378925000005</v>
      </c>
      <c r="K92" s="129">
        <v>6931.6278723199994</v>
      </c>
      <c r="L92" s="129">
        <v>30912.728529619999</v>
      </c>
      <c r="M92" s="129">
        <v>30451.887712030002</v>
      </c>
      <c r="N92" s="129">
        <v>460.84081758999997</v>
      </c>
      <c r="O92" s="129">
        <v>736.57988334999993</v>
      </c>
      <c r="P92" s="129">
        <v>243.64097892000001</v>
      </c>
      <c r="Q92" s="131"/>
      <c r="R92" s="131"/>
      <c r="S92" s="131"/>
      <c r="T92" s="131"/>
      <c r="U92" s="131"/>
      <c r="V92" s="131"/>
    </row>
    <row r="93" spans="1:22" ht="13.8" hidden="1" outlineLevel="1">
      <c r="A93" s="13">
        <v>43040</v>
      </c>
      <c r="B93" s="129">
        <v>40365.401664440004</v>
      </c>
      <c r="C93" s="112">
        <v>489.74941217999998</v>
      </c>
      <c r="D93" s="129">
        <v>126.70447969</v>
      </c>
      <c r="E93" s="129">
        <v>363.04493248999995</v>
      </c>
      <c r="F93" s="129">
        <v>1003.05593565</v>
      </c>
      <c r="G93" s="129">
        <v>184.05227543999999</v>
      </c>
      <c r="H93" s="129">
        <v>819.00366021000002</v>
      </c>
      <c r="I93" s="129">
        <v>7411.0374439099996</v>
      </c>
      <c r="J93" s="129">
        <v>635.53486194999994</v>
      </c>
      <c r="K93" s="129">
        <v>6775.5025819600005</v>
      </c>
      <c r="L93" s="129">
        <v>31461.558872699999</v>
      </c>
      <c r="M93" s="129">
        <v>31025.855573460001</v>
      </c>
      <c r="N93" s="129">
        <v>435.70329923999998</v>
      </c>
      <c r="O93" s="129">
        <v>786.06131864999998</v>
      </c>
      <c r="P93" s="129">
        <v>230.6987919</v>
      </c>
      <c r="Q93" s="131"/>
      <c r="R93" s="131"/>
      <c r="S93" s="131"/>
      <c r="T93" s="131"/>
      <c r="U93" s="131"/>
      <c r="V93" s="131"/>
    </row>
    <row r="94" spans="1:22" ht="13.8" hidden="1" outlineLevel="1">
      <c r="A94" s="13">
        <v>43070</v>
      </c>
      <c r="B94" s="129">
        <v>42592.701524290002</v>
      </c>
      <c r="C94" s="112">
        <v>605.44863133000013</v>
      </c>
      <c r="D94" s="129">
        <v>206.04135045000001</v>
      </c>
      <c r="E94" s="129">
        <v>399.40728088000009</v>
      </c>
      <c r="F94" s="129">
        <v>122.20485411999999</v>
      </c>
      <c r="G94" s="129">
        <v>24.62192473</v>
      </c>
      <c r="H94" s="129">
        <v>97.58292938999999</v>
      </c>
      <c r="I94" s="129">
        <v>8609.4450007199994</v>
      </c>
      <c r="J94" s="129">
        <v>904.44264964999991</v>
      </c>
      <c r="K94" s="129">
        <v>7705.0023510699993</v>
      </c>
      <c r="L94" s="129">
        <v>33255.603038120003</v>
      </c>
      <c r="M94" s="129">
        <v>32841.306963689996</v>
      </c>
      <c r="N94" s="129">
        <v>414.29607442999998</v>
      </c>
      <c r="O94" s="129">
        <v>806.19774962999998</v>
      </c>
      <c r="P94" s="129">
        <v>293.82038769999997</v>
      </c>
      <c r="Q94" s="131"/>
      <c r="R94" s="131"/>
      <c r="S94" s="131"/>
      <c r="T94" s="131"/>
      <c r="U94" s="131"/>
      <c r="V94" s="131"/>
    </row>
    <row r="95" spans="1:22" ht="13.8" hidden="1" outlineLevel="1">
      <c r="A95" s="13">
        <v>43101</v>
      </c>
      <c r="B95" s="129">
        <v>42462.632888909997</v>
      </c>
      <c r="C95" s="112">
        <v>674.49110557000017</v>
      </c>
      <c r="D95" s="129">
        <v>193.60500847999998</v>
      </c>
      <c r="E95" s="129">
        <v>480.88609709000002</v>
      </c>
      <c r="F95" s="129">
        <v>615.25229383999999</v>
      </c>
      <c r="G95" s="129">
        <v>84.553009639999999</v>
      </c>
      <c r="H95" s="129">
        <v>530.69928419999997</v>
      </c>
      <c r="I95" s="129">
        <v>8056.1511658100007</v>
      </c>
      <c r="J95" s="129">
        <v>724.74326517999998</v>
      </c>
      <c r="K95" s="129">
        <v>7331.4079006299999</v>
      </c>
      <c r="L95" s="129">
        <v>33116.738323689999</v>
      </c>
      <c r="M95" s="129">
        <v>32689.690619540001</v>
      </c>
      <c r="N95" s="129">
        <v>427.04770415000007</v>
      </c>
      <c r="O95" s="129">
        <v>914.24293620000003</v>
      </c>
      <c r="P95" s="129">
        <v>233.90560528999998</v>
      </c>
      <c r="Q95" s="131"/>
      <c r="R95" s="131"/>
      <c r="S95" s="131"/>
      <c r="T95" s="131"/>
      <c r="U95" s="131"/>
      <c r="V95" s="131"/>
    </row>
    <row r="96" spans="1:22" ht="13.8" hidden="1" outlineLevel="1">
      <c r="A96" s="13">
        <v>43132</v>
      </c>
      <c r="B96" s="129">
        <v>42487.615092</v>
      </c>
      <c r="C96" s="112">
        <v>711.98598580999999</v>
      </c>
      <c r="D96" s="129">
        <v>232.16480677999999</v>
      </c>
      <c r="E96" s="129">
        <v>479.82117903000005</v>
      </c>
      <c r="F96" s="129">
        <v>905.01391293000006</v>
      </c>
      <c r="G96" s="129">
        <v>162.53164737</v>
      </c>
      <c r="H96" s="129">
        <v>742.48226555999997</v>
      </c>
      <c r="I96" s="129">
        <v>8089.054032179999</v>
      </c>
      <c r="J96" s="129">
        <v>739.32174298999996</v>
      </c>
      <c r="K96" s="129">
        <v>7349.7322891899994</v>
      </c>
      <c r="L96" s="129">
        <v>32781.561161080004</v>
      </c>
      <c r="M96" s="129">
        <v>32316.180778949998</v>
      </c>
      <c r="N96" s="129">
        <v>465.38038213000004</v>
      </c>
      <c r="O96" s="129">
        <v>903.83528890999992</v>
      </c>
      <c r="P96" s="129">
        <v>257.98150247000001</v>
      </c>
      <c r="Q96" s="131"/>
      <c r="R96" s="131"/>
      <c r="S96" s="131"/>
      <c r="T96" s="131"/>
      <c r="U96" s="131"/>
      <c r="V96" s="131"/>
    </row>
    <row r="97" spans="1:22" ht="13.8" hidden="1" outlineLevel="1">
      <c r="A97" s="13">
        <v>43160</v>
      </c>
      <c r="B97" s="129">
        <v>42416.14723183</v>
      </c>
      <c r="C97" s="112">
        <v>618.72266190999994</v>
      </c>
      <c r="D97" s="129">
        <v>241.48207836</v>
      </c>
      <c r="E97" s="129">
        <v>377.24058355000005</v>
      </c>
      <c r="F97" s="129">
        <v>950.69871767000006</v>
      </c>
      <c r="G97" s="129">
        <v>166.73206242999998</v>
      </c>
      <c r="H97" s="129">
        <v>783.96665524000014</v>
      </c>
      <c r="I97" s="129">
        <v>7977.3540018000003</v>
      </c>
      <c r="J97" s="129">
        <v>730.94280561999994</v>
      </c>
      <c r="K97" s="129">
        <v>7246.4111961799999</v>
      </c>
      <c r="L97" s="129">
        <v>32869.371850449999</v>
      </c>
      <c r="M97" s="129">
        <v>32401.430763870005</v>
      </c>
      <c r="N97" s="129">
        <v>467.94108658000005</v>
      </c>
      <c r="O97" s="129">
        <v>661.82575653000004</v>
      </c>
      <c r="P97" s="129">
        <v>1129.4867213099999</v>
      </c>
      <c r="Q97" s="131"/>
      <c r="R97" s="131"/>
      <c r="S97" s="131"/>
      <c r="T97" s="131"/>
      <c r="U97" s="131"/>
      <c r="V97" s="131"/>
    </row>
    <row r="98" spans="1:22" ht="13.8" hidden="1" outlineLevel="1">
      <c r="A98" s="13">
        <v>43191</v>
      </c>
      <c r="B98" s="129">
        <v>42919.460763299998</v>
      </c>
      <c r="C98" s="112">
        <v>715.05424361000007</v>
      </c>
      <c r="D98" s="129">
        <v>274.55130885</v>
      </c>
      <c r="E98" s="129">
        <v>440.50293476000007</v>
      </c>
      <c r="F98" s="129">
        <v>1023.37882194</v>
      </c>
      <c r="G98" s="129">
        <v>165.88855346000003</v>
      </c>
      <c r="H98" s="129">
        <v>857.49026848000005</v>
      </c>
      <c r="I98" s="129">
        <v>7833.8616336199993</v>
      </c>
      <c r="J98" s="129">
        <v>843.54972315999999</v>
      </c>
      <c r="K98" s="129">
        <v>6990.31191046</v>
      </c>
      <c r="L98" s="129">
        <v>33347.166064129997</v>
      </c>
      <c r="M98" s="129">
        <v>32857.07256144</v>
      </c>
      <c r="N98" s="129">
        <v>490.09350268999992</v>
      </c>
      <c r="O98" s="129">
        <v>450.69401442000003</v>
      </c>
      <c r="P98" s="129">
        <v>999.46531915000003</v>
      </c>
      <c r="Q98" s="131"/>
      <c r="R98" s="131"/>
      <c r="S98" s="131"/>
      <c r="T98" s="131"/>
      <c r="U98" s="131"/>
      <c r="V98" s="131"/>
    </row>
    <row r="99" spans="1:22" ht="13.8" hidden="1" outlineLevel="1">
      <c r="A99" s="13">
        <v>43221</v>
      </c>
      <c r="B99" s="129">
        <v>42939.510668709998</v>
      </c>
      <c r="C99" s="112">
        <v>698.29360273000009</v>
      </c>
      <c r="D99" s="129">
        <v>323.96681199</v>
      </c>
      <c r="E99" s="129">
        <v>374.32679073999998</v>
      </c>
      <c r="F99" s="129">
        <v>1130.30635411</v>
      </c>
      <c r="G99" s="129">
        <v>150.98545172999999</v>
      </c>
      <c r="H99" s="129">
        <v>979.32090238000001</v>
      </c>
      <c r="I99" s="129">
        <v>8121.6577177100007</v>
      </c>
      <c r="J99" s="129">
        <v>753.17408898000008</v>
      </c>
      <c r="K99" s="129">
        <v>7368.4836287300004</v>
      </c>
      <c r="L99" s="129">
        <v>32989.252994160001</v>
      </c>
      <c r="M99" s="129">
        <v>32506.48753554</v>
      </c>
      <c r="N99" s="129">
        <v>482.76545862</v>
      </c>
      <c r="O99" s="129">
        <v>858.16464680000001</v>
      </c>
      <c r="P99" s="129">
        <v>1009.31033241</v>
      </c>
      <c r="Q99" s="131"/>
      <c r="R99" s="131"/>
      <c r="S99" s="131"/>
      <c r="T99" s="131"/>
      <c r="U99" s="131"/>
      <c r="V99" s="131"/>
    </row>
    <row r="100" spans="1:22" ht="13.8" hidden="1" outlineLevel="1">
      <c r="A100" s="13">
        <v>43252</v>
      </c>
      <c r="B100" s="129">
        <v>44082.802663900002</v>
      </c>
      <c r="C100" s="112">
        <v>731.69385014</v>
      </c>
      <c r="D100" s="129">
        <v>342.56943874000001</v>
      </c>
      <c r="E100" s="129">
        <v>389.1244114000001</v>
      </c>
      <c r="F100" s="129">
        <v>1051.20177724</v>
      </c>
      <c r="G100" s="129">
        <v>168.02950887</v>
      </c>
      <c r="H100" s="129">
        <v>883.17226836999998</v>
      </c>
      <c r="I100" s="129">
        <v>7904.3362494899993</v>
      </c>
      <c r="J100" s="129">
        <v>743.72709422999992</v>
      </c>
      <c r="K100" s="129">
        <v>7160.609155260001</v>
      </c>
      <c r="L100" s="129">
        <v>34395.570787030003</v>
      </c>
      <c r="M100" s="129">
        <v>33931.251542410006</v>
      </c>
      <c r="N100" s="129">
        <v>464.31924461999995</v>
      </c>
      <c r="O100" s="129">
        <v>494.23247286999998</v>
      </c>
      <c r="P100" s="129">
        <v>1046.4807406100001</v>
      </c>
      <c r="Q100" s="131"/>
      <c r="R100" s="131"/>
      <c r="S100" s="131"/>
      <c r="T100" s="131"/>
      <c r="U100" s="131"/>
      <c r="V100" s="131"/>
    </row>
    <row r="101" spans="1:22" ht="13.8" hidden="1" outlineLevel="1">
      <c r="A101" s="13">
        <v>43282</v>
      </c>
      <c r="B101" s="129">
        <v>44952.862938099999</v>
      </c>
      <c r="C101" s="112">
        <v>688.20013753000001</v>
      </c>
      <c r="D101" s="129">
        <v>346.15727330999994</v>
      </c>
      <c r="E101" s="129">
        <v>342.04286422000001</v>
      </c>
      <c r="F101" s="129">
        <v>1458.10162212</v>
      </c>
      <c r="G101" s="129">
        <v>166.74198371999998</v>
      </c>
      <c r="H101" s="129">
        <v>1291.3596384000002</v>
      </c>
      <c r="I101" s="129">
        <v>8442.5327776800004</v>
      </c>
      <c r="J101" s="129">
        <v>770.21089926000002</v>
      </c>
      <c r="K101" s="129">
        <v>7672.3218784200008</v>
      </c>
      <c r="L101" s="129">
        <v>34364.028400769996</v>
      </c>
      <c r="M101" s="129">
        <v>33846.246677760006</v>
      </c>
      <c r="N101" s="129">
        <v>517.78172300999995</v>
      </c>
      <c r="O101" s="129">
        <v>856.08893792000003</v>
      </c>
      <c r="P101" s="129">
        <v>1029.8904690100001</v>
      </c>
      <c r="Q101" s="131"/>
      <c r="R101" s="131"/>
      <c r="S101" s="131"/>
      <c r="T101" s="131"/>
      <c r="U101" s="131"/>
      <c r="V101" s="131"/>
    </row>
    <row r="102" spans="1:22" ht="13.8" hidden="1" outlineLevel="1">
      <c r="A102" s="13">
        <v>43313</v>
      </c>
      <c r="B102" s="129">
        <v>46064.434581989997</v>
      </c>
      <c r="C102" s="112">
        <v>757.20542805999992</v>
      </c>
      <c r="D102" s="129">
        <v>388.41693910999999</v>
      </c>
      <c r="E102" s="129">
        <v>368.78848894999999</v>
      </c>
      <c r="F102" s="129">
        <v>1417.6288248200001</v>
      </c>
      <c r="G102" s="129">
        <v>181.1415519</v>
      </c>
      <c r="H102" s="129">
        <v>1236.4872729199999</v>
      </c>
      <c r="I102" s="129">
        <v>8593.5050587000005</v>
      </c>
      <c r="J102" s="129">
        <v>774.08234045999995</v>
      </c>
      <c r="K102" s="129">
        <v>7819.4227182399991</v>
      </c>
      <c r="L102" s="129">
        <v>35296.095270410005</v>
      </c>
      <c r="M102" s="129">
        <v>34773.624132640005</v>
      </c>
      <c r="N102" s="129">
        <v>522.47113777000004</v>
      </c>
      <c r="O102" s="129">
        <v>1171.9243537899999</v>
      </c>
      <c r="P102" s="129">
        <v>986.43870281999989</v>
      </c>
      <c r="Q102" s="131"/>
      <c r="R102" s="131"/>
      <c r="S102" s="131"/>
      <c r="T102" s="131"/>
      <c r="U102" s="131"/>
      <c r="V102" s="131"/>
    </row>
    <row r="103" spans="1:22" ht="13.8" hidden="1" outlineLevel="1">
      <c r="A103" s="13">
        <v>43344</v>
      </c>
      <c r="B103" s="129">
        <v>46532.159882009997</v>
      </c>
      <c r="C103" s="112">
        <v>790.86511238999992</v>
      </c>
      <c r="D103" s="129">
        <v>378.15521044000002</v>
      </c>
      <c r="E103" s="129">
        <v>412.70990195000002</v>
      </c>
      <c r="F103" s="129">
        <v>1258.1182961399998</v>
      </c>
      <c r="G103" s="129">
        <v>202.24645860000001</v>
      </c>
      <c r="H103" s="129">
        <v>1055.8718375399999</v>
      </c>
      <c r="I103" s="129">
        <v>8505.1713158799994</v>
      </c>
      <c r="J103" s="129">
        <v>730.51131738999993</v>
      </c>
      <c r="K103" s="129">
        <v>7774.6599984900004</v>
      </c>
      <c r="L103" s="129">
        <v>35978.005157600004</v>
      </c>
      <c r="M103" s="129">
        <v>35445.578803789998</v>
      </c>
      <c r="N103" s="129">
        <v>532.42635381000002</v>
      </c>
      <c r="O103" s="129">
        <v>1772.2465002600002</v>
      </c>
      <c r="P103" s="129">
        <v>977.79714878999994</v>
      </c>
      <c r="Q103" s="131"/>
      <c r="R103" s="131"/>
      <c r="S103" s="131"/>
      <c r="T103" s="131"/>
      <c r="U103" s="131"/>
      <c r="V103" s="131"/>
    </row>
    <row r="104" spans="1:22" ht="13.8" hidden="1" outlineLevel="1">
      <c r="A104" s="13">
        <v>43374</v>
      </c>
      <c r="B104" s="129">
        <v>46372.352056759999</v>
      </c>
      <c r="C104" s="112">
        <v>803.15616171000011</v>
      </c>
      <c r="D104" s="129">
        <v>380.78473967999997</v>
      </c>
      <c r="E104" s="129">
        <v>422.37142202999996</v>
      </c>
      <c r="F104" s="129">
        <v>1317.74772119</v>
      </c>
      <c r="G104" s="129">
        <v>207.57061612999999</v>
      </c>
      <c r="H104" s="129">
        <v>1110.17710506</v>
      </c>
      <c r="I104" s="129">
        <v>8450.5108716200011</v>
      </c>
      <c r="J104" s="129">
        <v>815.58360968</v>
      </c>
      <c r="K104" s="129">
        <v>7634.9272619399999</v>
      </c>
      <c r="L104" s="129">
        <v>35800.937302239996</v>
      </c>
      <c r="M104" s="129">
        <v>35254.234574000002</v>
      </c>
      <c r="N104" s="129">
        <v>546.70272824000006</v>
      </c>
      <c r="O104" s="129">
        <v>1064.5497587100001</v>
      </c>
      <c r="P104" s="129">
        <v>1183.81317902</v>
      </c>
      <c r="Q104" s="131"/>
      <c r="R104" s="131"/>
      <c r="S104" s="131"/>
      <c r="T104" s="131"/>
      <c r="U104" s="131"/>
      <c r="V104" s="131"/>
    </row>
    <row r="105" spans="1:22" ht="13.8" hidden="1" outlineLevel="1">
      <c r="A105" s="13">
        <v>43405</v>
      </c>
      <c r="B105" s="129">
        <v>46479.278383049998</v>
      </c>
      <c r="C105" s="112">
        <v>723.22249141999998</v>
      </c>
      <c r="D105" s="129">
        <v>361.34964058999998</v>
      </c>
      <c r="E105" s="129">
        <v>361.87285083000006</v>
      </c>
      <c r="F105" s="129">
        <v>1346.83887134</v>
      </c>
      <c r="G105" s="129">
        <v>250.60453966</v>
      </c>
      <c r="H105" s="129">
        <v>1096.23433168</v>
      </c>
      <c r="I105" s="129">
        <v>8481.2649165799994</v>
      </c>
      <c r="J105" s="129">
        <v>861.09600666000006</v>
      </c>
      <c r="K105" s="129">
        <v>7620.1689099199994</v>
      </c>
      <c r="L105" s="129">
        <v>35927.952103710006</v>
      </c>
      <c r="M105" s="129">
        <v>35379.715727930001</v>
      </c>
      <c r="N105" s="129">
        <v>548.23637578000012</v>
      </c>
      <c r="O105" s="129">
        <v>903.64458333000005</v>
      </c>
      <c r="P105" s="129">
        <v>1251.09184611</v>
      </c>
      <c r="Q105" s="131"/>
      <c r="R105" s="131"/>
      <c r="S105" s="131"/>
      <c r="T105" s="131"/>
      <c r="U105" s="131"/>
      <c r="V105" s="131"/>
    </row>
    <row r="106" spans="1:22" ht="13.8" hidden="1" outlineLevel="1">
      <c r="A106" s="13">
        <v>43435</v>
      </c>
      <c r="B106" s="129">
        <v>45986.289952320003</v>
      </c>
      <c r="C106" s="112">
        <v>733.95255050000014</v>
      </c>
      <c r="D106" s="129">
        <v>368.43426333999997</v>
      </c>
      <c r="E106" s="129">
        <v>365.51828715999994</v>
      </c>
      <c r="F106" s="129">
        <v>198.92103933999999</v>
      </c>
      <c r="G106" s="129">
        <v>67.484512050000006</v>
      </c>
      <c r="H106" s="129">
        <v>131.43652729000002</v>
      </c>
      <c r="I106" s="129">
        <v>8804.7317248700001</v>
      </c>
      <c r="J106" s="129">
        <v>1055.14213481</v>
      </c>
      <c r="K106" s="129">
        <v>7749.5895900599999</v>
      </c>
      <c r="L106" s="129">
        <v>36248.68463761</v>
      </c>
      <c r="M106" s="129">
        <v>35751.974871710001</v>
      </c>
      <c r="N106" s="129">
        <v>496.70976589999998</v>
      </c>
      <c r="O106" s="129">
        <v>1298.4656639499999</v>
      </c>
      <c r="P106" s="129">
        <v>1268.4297535999999</v>
      </c>
      <c r="Q106" s="131"/>
      <c r="R106" s="131"/>
      <c r="S106" s="131"/>
      <c r="T106" s="131"/>
      <c r="U106" s="131"/>
      <c r="V106" s="131"/>
    </row>
    <row r="107" spans="1:22" ht="13.8" hidden="1" outlineLevel="1">
      <c r="A107" s="13">
        <v>43466</v>
      </c>
      <c r="B107" s="129">
        <v>46537.772574479997</v>
      </c>
      <c r="C107" s="112">
        <v>920.92369042000007</v>
      </c>
      <c r="D107" s="129">
        <v>400.73694599000004</v>
      </c>
      <c r="E107" s="129">
        <v>520.18674443000009</v>
      </c>
      <c r="F107" s="129">
        <v>615.15927048999993</v>
      </c>
      <c r="G107" s="129">
        <v>119.44680623000001</v>
      </c>
      <c r="H107" s="129">
        <v>495.71246425999999</v>
      </c>
      <c r="I107" s="129">
        <v>8690.7418893900012</v>
      </c>
      <c r="J107" s="129">
        <v>934.87610145000008</v>
      </c>
      <c r="K107" s="129">
        <v>7755.8657879400007</v>
      </c>
      <c r="L107" s="129">
        <v>36310.947724180005</v>
      </c>
      <c r="M107" s="129">
        <v>35737.481200239999</v>
      </c>
      <c r="N107" s="129">
        <v>573.46652394</v>
      </c>
      <c r="O107" s="129">
        <v>656.72625040000003</v>
      </c>
      <c r="P107" s="129">
        <v>1261.93018899</v>
      </c>
      <c r="Q107" s="131"/>
      <c r="R107" s="131"/>
      <c r="S107" s="131"/>
      <c r="T107" s="131"/>
      <c r="U107" s="131"/>
      <c r="V107" s="131"/>
    </row>
    <row r="108" spans="1:22" ht="13.8" hidden="1" outlineLevel="1">
      <c r="A108" s="13">
        <v>43497</v>
      </c>
      <c r="B108" s="129">
        <v>46560.699954700001</v>
      </c>
      <c r="C108" s="112">
        <v>797.56307763000018</v>
      </c>
      <c r="D108" s="129">
        <v>372.06176687999994</v>
      </c>
      <c r="E108" s="129">
        <v>425.50131074999996</v>
      </c>
      <c r="F108" s="129">
        <v>967.42766180000012</v>
      </c>
      <c r="G108" s="129">
        <v>273.42914705999999</v>
      </c>
      <c r="H108" s="129">
        <v>693.99851474000002</v>
      </c>
      <c r="I108" s="129">
        <v>8630.7911475299989</v>
      </c>
      <c r="J108" s="129">
        <v>935.70700618000001</v>
      </c>
      <c r="K108" s="129">
        <v>7695.0841413500002</v>
      </c>
      <c r="L108" s="129">
        <v>36164.91806774</v>
      </c>
      <c r="M108" s="129">
        <v>35610.190970420008</v>
      </c>
      <c r="N108" s="129">
        <v>554.72709731999998</v>
      </c>
      <c r="O108" s="129">
        <v>662.66138310999997</v>
      </c>
      <c r="P108" s="129">
        <v>1233.1992833300001</v>
      </c>
      <c r="Q108" s="131"/>
      <c r="R108" s="131"/>
      <c r="S108" s="131"/>
      <c r="T108" s="131"/>
      <c r="U108" s="131"/>
      <c r="V108" s="131"/>
    </row>
    <row r="109" spans="1:22" ht="13.8" hidden="1" outlineLevel="1">
      <c r="A109" s="13">
        <v>43525</v>
      </c>
      <c r="B109" s="129">
        <v>46333.359610899999</v>
      </c>
      <c r="C109" s="112">
        <v>832.63514836000013</v>
      </c>
      <c r="D109" s="129">
        <v>364.52141624000001</v>
      </c>
      <c r="E109" s="129">
        <v>468.11373211999995</v>
      </c>
      <c r="F109" s="129">
        <v>981.78859879000004</v>
      </c>
      <c r="G109" s="129">
        <v>270.76819409999996</v>
      </c>
      <c r="H109" s="129">
        <v>711.02040468999996</v>
      </c>
      <c r="I109" s="129">
        <v>7975.4484911399995</v>
      </c>
      <c r="J109" s="129">
        <v>878.73917465000011</v>
      </c>
      <c r="K109" s="129">
        <v>7096.7093164899998</v>
      </c>
      <c r="L109" s="129">
        <v>36543.487372609998</v>
      </c>
      <c r="M109" s="129">
        <v>35983.556019950003</v>
      </c>
      <c r="N109" s="129">
        <v>559.93135266000002</v>
      </c>
      <c r="O109" s="129">
        <v>495.10540859999998</v>
      </c>
      <c r="P109" s="129">
        <v>1265.87501079</v>
      </c>
      <c r="Q109" s="131"/>
      <c r="R109" s="131"/>
      <c r="S109" s="131"/>
      <c r="T109" s="131"/>
      <c r="U109" s="131"/>
      <c r="V109" s="131"/>
    </row>
    <row r="110" spans="1:22" ht="13.8" hidden="1" outlineLevel="1">
      <c r="A110" s="13">
        <v>43556</v>
      </c>
      <c r="B110" s="129">
        <v>46503.159267030002</v>
      </c>
      <c r="C110" s="112">
        <v>759.12879153999995</v>
      </c>
      <c r="D110" s="129">
        <v>369.30179296</v>
      </c>
      <c r="E110" s="129">
        <v>389.82699858000007</v>
      </c>
      <c r="F110" s="129">
        <v>969.72214543000007</v>
      </c>
      <c r="G110" s="129">
        <v>266.91086849999999</v>
      </c>
      <c r="H110" s="129">
        <v>702.81127693000008</v>
      </c>
      <c r="I110" s="129">
        <v>8567.9252995999996</v>
      </c>
      <c r="J110" s="129">
        <v>841.28980748000004</v>
      </c>
      <c r="K110" s="129">
        <v>7726.63549212</v>
      </c>
      <c r="L110" s="129">
        <v>36206.383030459998</v>
      </c>
      <c r="M110" s="129">
        <v>35655.571211909999</v>
      </c>
      <c r="N110" s="129">
        <v>550.81181855</v>
      </c>
      <c r="O110" s="129">
        <v>544.51617970999996</v>
      </c>
      <c r="P110" s="129">
        <v>1197.60619849</v>
      </c>
      <c r="Q110" s="131"/>
      <c r="R110" s="131"/>
      <c r="S110" s="131"/>
      <c r="T110" s="131"/>
      <c r="U110" s="131"/>
      <c r="V110" s="131"/>
    </row>
    <row r="111" spans="1:22" ht="13.8" hidden="1" outlineLevel="1">
      <c r="A111" s="13">
        <v>43586</v>
      </c>
      <c r="B111" s="129">
        <v>46169.389338629997</v>
      </c>
      <c r="C111" s="112">
        <v>742.96237902999985</v>
      </c>
      <c r="D111" s="129">
        <v>364.82730994000002</v>
      </c>
      <c r="E111" s="129">
        <v>378.13506909</v>
      </c>
      <c r="F111" s="129">
        <v>967.16470208999999</v>
      </c>
      <c r="G111" s="129">
        <v>288.52609559999996</v>
      </c>
      <c r="H111" s="129">
        <v>678.63860649000003</v>
      </c>
      <c r="I111" s="129">
        <v>8654.1520023400008</v>
      </c>
      <c r="J111" s="129">
        <v>898.91197820000002</v>
      </c>
      <c r="K111" s="129">
        <v>7755.240024140001</v>
      </c>
      <c r="L111" s="129">
        <v>35805.110255170002</v>
      </c>
      <c r="M111" s="129">
        <v>35245.132734209998</v>
      </c>
      <c r="N111" s="129">
        <v>559.97752095999999</v>
      </c>
      <c r="O111" s="129">
        <v>431.60979371999997</v>
      </c>
      <c r="P111" s="129">
        <v>1113.27378275</v>
      </c>
      <c r="Q111" s="131"/>
      <c r="R111" s="131"/>
      <c r="S111" s="131"/>
      <c r="T111" s="131"/>
      <c r="U111" s="131"/>
      <c r="V111" s="131"/>
    </row>
    <row r="112" spans="1:22" ht="13.8" hidden="1" outlineLevel="1">
      <c r="A112" s="13">
        <v>43617</v>
      </c>
      <c r="B112" s="129">
        <v>46999.30611808</v>
      </c>
      <c r="C112" s="112">
        <v>715.41202229999999</v>
      </c>
      <c r="D112" s="129">
        <v>364.01840121999999</v>
      </c>
      <c r="E112" s="129">
        <v>351.39362108</v>
      </c>
      <c r="F112" s="129">
        <v>1036.37088976</v>
      </c>
      <c r="G112" s="129">
        <v>331.99405607</v>
      </c>
      <c r="H112" s="129">
        <v>704.37683369000001</v>
      </c>
      <c r="I112" s="129">
        <v>8172.1905096099999</v>
      </c>
      <c r="J112" s="129">
        <v>892.41290158999993</v>
      </c>
      <c r="K112" s="129">
        <v>7279.7776080200001</v>
      </c>
      <c r="L112" s="129">
        <v>37075.332696409998</v>
      </c>
      <c r="M112" s="129">
        <v>36528.935754329999</v>
      </c>
      <c r="N112" s="129">
        <v>546.39694208000003</v>
      </c>
      <c r="O112" s="129">
        <v>641.18972139000005</v>
      </c>
      <c r="P112" s="129">
        <v>1252.9904524399999</v>
      </c>
      <c r="Q112" s="131"/>
      <c r="R112" s="131"/>
      <c r="S112" s="131"/>
      <c r="T112" s="131"/>
      <c r="U112" s="131"/>
      <c r="V112" s="131"/>
    </row>
    <row r="113" spans="1:22" ht="13.8" hidden="1" outlineLevel="1">
      <c r="A113" s="13">
        <v>43647</v>
      </c>
      <c r="B113" s="129">
        <v>47443.751200769999</v>
      </c>
      <c r="C113" s="112">
        <v>738.09104006999996</v>
      </c>
      <c r="D113" s="129">
        <v>360.56075507000003</v>
      </c>
      <c r="E113" s="129">
        <v>377.53028499999999</v>
      </c>
      <c r="F113" s="129">
        <v>1069.9915346099999</v>
      </c>
      <c r="G113" s="129">
        <v>322.71482322999998</v>
      </c>
      <c r="H113" s="129">
        <v>747.27671137999994</v>
      </c>
      <c r="I113" s="129">
        <v>9902.9688131500006</v>
      </c>
      <c r="J113" s="129">
        <v>1022.5382464899999</v>
      </c>
      <c r="K113" s="129">
        <v>8880.4305666600012</v>
      </c>
      <c r="L113" s="129">
        <v>35732.699812940002</v>
      </c>
      <c r="M113" s="129">
        <v>35133.292486289996</v>
      </c>
      <c r="N113" s="129">
        <v>599.40732664999996</v>
      </c>
      <c r="O113" s="129">
        <v>506.96678192000002</v>
      </c>
      <c r="P113" s="129">
        <v>1112.3527480400001</v>
      </c>
      <c r="Q113" s="131"/>
      <c r="R113" s="131"/>
      <c r="S113" s="131"/>
      <c r="T113" s="131"/>
      <c r="U113" s="131"/>
      <c r="V113" s="131"/>
    </row>
    <row r="114" spans="1:22" ht="13.8" hidden="1" outlineLevel="1">
      <c r="A114" s="13">
        <v>43678</v>
      </c>
      <c r="B114" s="129">
        <v>47348.367843139997</v>
      </c>
      <c r="C114" s="112">
        <v>695.71207415999993</v>
      </c>
      <c r="D114" s="129">
        <v>352.71473619</v>
      </c>
      <c r="E114" s="129">
        <v>342.99733796999999</v>
      </c>
      <c r="F114" s="129">
        <v>1175.3966846399999</v>
      </c>
      <c r="G114" s="129">
        <v>326.26846792999999</v>
      </c>
      <c r="H114" s="129">
        <v>849.12821671000006</v>
      </c>
      <c r="I114" s="129">
        <v>9215.0075150299999</v>
      </c>
      <c r="J114" s="129">
        <v>995.17125844999998</v>
      </c>
      <c r="K114" s="129">
        <v>8219.8362565799998</v>
      </c>
      <c r="L114" s="129">
        <v>36262.251569309999</v>
      </c>
      <c r="M114" s="129">
        <v>35690.590387889999</v>
      </c>
      <c r="N114" s="129">
        <v>571.66118142000005</v>
      </c>
      <c r="O114" s="129">
        <v>747.67377669000007</v>
      </c>
      <c r="P114" s="129">
        <v>933.63772650999999</v>
      </c>
      <c r="Q114" s="131"/>
      <c r="R114" s="131"/>
      <c r="S114" s="131"/>
      <c r="T114" s="131"/>
      <c r="U114" s="131"/>
      <c r="V114" s="131"/>
    </row>
    <row r="115" spans="1:22" ht="13.8" hidden="1" outlineLevel="1">
      <c r="A115" s="13">
        <v>43709</v>
      </c>
      <c r="B115" s="129">
        <v>46811.473055410002</v>
      </c>
      <c r="C115" s="112">
        <v>658.85639246999983</v>
      </c>
      <c r="D115" s="129">
        <v>279.94725764999998</v>
      </c>
      <c r="E115" s="129">
        <v>378.90913481999996</v>
      </c>
      <c r="F115" s="129">
        <v>1042.3189242600001</v>
      </c>
      <c r="G115" s="129">
        <v>332.82141540999999</v>
      </c>
      <c r="H115" s="129">
        <v>709.49750885000003</v>
      </c>
      <c r="I115" s="129">
        <v>9238.0631782599994</v>
      </c>
      <c r="J115" s="129">
        <v>998.77986308999994</v>
      </c>
      <c r="K115" s="129">
        <v>8239.2833151699997</v>
      </c>
      <c r="L115" s="129">
        <v>35872.234560419995</v>
      </c>
      <c r="M115" s="129">
        <v>35301.676133710003</v>
      </c>
      <c r="N115" s="129">
        <v>570.55842671000005</v>
      </c>
      <c r="O115" s="129">
        <v>926.13008769999999</v>
      </c>
      <c r="P115" s="129">
        <v>1557.0580672799999</v>
      </c>
      <c r="Q115" s="131"/>
      <c r="R115" s="131"/>
      <c r="S115" s="131"/>
      <c r="T115" s="131"/>
      <c r="U115" s="131"/>
      <c r="V115" s="131"/>
    </row>
    <row r="116" spans="1:22" ht="13.8" hidden="1" outlineLevel="1">
      <c r="A116" s="13">
        <v>43739</v>
      </c>
      <c r="B116" s="129">
        <v>48530.135268869999</v>
      </c>
      <c r="C116" s="112">
        <v>695.9823133299999</v>
      </c>
      <c r="D116" s="129">
        <v>300.33451544999997</v>
      </c>
      <c r="E116" s="129">
        <v>395.64779787999998</v>
      </c>
      <c r="F116" s="129">
        <v>1059.0790524700001</v>
      </c>
      <c r="G116" s="129">
        <v>355.29596186999999</v>
      </c>
      <c r="H116" s="129">
        <v>703.78309059999992</v>
      </c>
      <c r="I116" s="129">
        <v>9877.4015887899986</v>
      </c>
      <c r="J116" s="129">
        <v>1104.30317745</v>
      </c>
      <c r="K116" s="129">
        <v>8773.0984113399991</v>
      </c>
      <c r="L116" s="129">
        <v>36897.672314279996</v>
      </c>
      <c r="M116" s="129">
        <v>36324.527451049995</v>
      </c>
      <c r="N116" s="129">
        <v>573.14486322999994</v>
      </c>
      <c r="O116" s="129">
        <v>1004.5233251</v>
      </c>
      <c r="P116" s="129">
        <v>1164.3861565899999</v>
      </c>
      <c r="Q116" s="131"/>
      <c r="R116" s="131"/>
      <c r="S116" s="131"/>
      <c r="T116" s="131"/>
      <c r="U116" s="131"/>
      <c r="V116" s="131"/>
    </row>
    <row r="117" spans="1:22" ht="13.8" hidden="1" outlineLevel="1">
      <c r="A117" s="13">
        <v>43770</v>
      </c>
      <c r="B117" s="129">
        <v>48088.183125609998</v>
      </c>
      <c r="C117" s="112">
        <v>708.05052867000006</v>
      </c>
      <c r="D117" s="129">
        <v>305.02987423000002</v>
      </c>
      <c r="E117" s="129">
        <v>403.02065443999999</v>
      </c>
      <c r="F117" s="129">
        <v>1031.76919294</v>
      </c>
      <c r="G117" s="129">
        <v>356.33398040999998</v>
      </c>
      <c r="H117" s="129">
        <v>675.43521252999994</v>
      </c>
      <c r="I117" s="129">
        <v>9498.2519000799984</v>
      </c>
      <c r="J117" s="129">
        <v>1146.97966922</v>
      </c>
      <c r="K117" s="129">
        <v>8351.2722308599987</v>
      </c>
      <c r="L117" s="129">
        <v>36850.111503919994</v>
      </c>
      <c r="M117" s="129">
        <v>36317.690587260004</v>
      </c>
      <c r="N117" s="129">
        <v>532.42091665999999</v>
      </c>
      <c r="O117" s="129">
        <v>872.60986199000001</v>
      </c>
      <c r="P117" s="129">
        <v>938.6915931499999</v>
      </c>
      <c r="Q117" s="131"/>
      <c r="R117" s="131"/>
      <c r="S117" s="131"/>
      <c r="T117" s="131"/>
      <c r="U117" s="131"/>
      <c r="V117" s="131"/>
    </row>
    <row r="118" spans="1:22" ht="13.8" hidden="1" outlineLevel="1">
      <c r="A118" s="13">
        <v>43800</v>
      </c>
      <c r="B118" s="129">
        <v>50253.564738560002</v>
      </c>
      <c r="C118" s="112">
        <v>743.48817127000007</v>
      </c>
      <c r="D118" s="129">
        <v>324.75981588000002</v>
      </c>
      <c r="E118" s="129">
        <v>418.72835538999999</v>
      </c>
      <c r="F118" s="129">
        <v>277.46291481999998</v>
      </c>
      <c r="G118" s="129">
        <v>129.18621096999999</v>
      </c>
      <c r="H118" s="129">
        <v>148.27670384999999</v>
      </c>
      <c r="I118" s="129">
        <v>11629.25920814</v>
      </c>
      <c r="J118" s="129">
        <v>1370.2672198599998</v>
      </c>
      <c r="K118" s="129">
        <v>10258.99198828</v>
      </c>
      <c r="L118" s="129">
        <v>37603.354444330005</v>
      </c>
      <c r="M118" s="129">
        <v>37104.583033839997</v>
      </c>
      <c r="N118" s="129">
        <v>498.77141048999994</v>
      </c>
      <c r="O118" s="129">
        <v>998.36730533999992</v>
      </c>
      <c r="P118" s="129">
        <v>961.15487753999992</v>
      </c>
      <c r="Q118" s="131"/>
      <c r="R118" s="131"/>
      <c r="S118" s="131"/>
      <c r="T118" s="131"/>
      <c r="U118" s="131"/>
      <c r="V118" s="131"/>
    </row>
    <row r="119" spans="1:22" ht="13.8" hidden="1" outlineLevel="1">
      <c r="A119" s="13">
        <v>43831</v>
      </c>
      <c r="B119" s="129">
        <v>50986.993579939997</v>
      </c>
      <c r="C119" s="112">
        <v>854.02423752999994</v>
      </c>
      <c r="D119" s="129">
        <v>357.44885145999996</v>
      </c>
      <c r="E119" s="129">
        <v>496.57538607000004</v>
      </c>
      <c r="F119" s="129">
        <v>576.88912155000003</v>
      </c>
      <c r="G119" s="129">
        <v>220.2295584</v>
      </c>
      <c r="H119" s="129">
        <v>356.65956315</v>
      </c>
      <c r="I119" s="129">
        <v>11036.522230140001</v>
      </c>
      <c r="J119" s="129">
        <v>1154.3719249199999</v>
      </c>
      <c r="K119" s="129">
        <v>9882.1503052200005</v>
      </c>
      <c r="L119" s="129">
        <v>38519.557990720001</v>
      </c>
      <c r="M119" s="129">
        <v>37944.564111380001</v>
      </c>
      <c r="N119" s="129">
        <v>574.99387934000003</v>
      </c>
      <c r="O119" s="129">
        <v>793.18135442999994</v>
      </c>
      <c r="P119" s="129">
        <v>798.89367066</v>
      </c>
      <c r="Q119" s="131"/>
      <c r="R119" s="131"/>
      <c r="S119" s="131"/>
      <c r="T119" s="131"/>
      <c r="U119" s="131"/>
      <c r="V119" s="131"/>
    </row>
    <row r="120" spans="1:22" ht="13.8" hidden="1" outlineLevel="1">
      <c r="A120" s="13">
        <v>43862</v>
      </c>
      <c r="B120" s="129">
        <v>51270.50378567</v>
      </c>
      <c r="C120" s="112">
        <v>935.03050658999996</v>
      </c>
      <c r="D120" s="129">
        <v>356.49148972</v>
      </c>
      <c r="E120" s="129">
        <v>578.53901686999984</v>
      </c>
      <c r="F120" s="129">
        <v>935.46725914000012</v>
      </c>
      <c r="G120" s="129">
        <v>305.52450288</v>
      </c>
      <c r="H120" s="129">
        <v>629.9427562599999</v>
      </c>
      <c r="I120" s="129">
        <v>10640.44801228</v>
      </c>
      <c r="J120" s="129">
        <v>1148.69231337</v>
      </c>
      <c r="K120" s="129">
        <v>9491.7556989099994</v>
      </c>
      <c r="L120" s="129">
        <v>38759.558007660002</v>
      </c>
      <c r="M120" s="129">
        <v>38170.517924340005</v>
      </c>
      <c r="N120" s="129">
        <v>589.04008332000001</v>
      </c>
      <c r="O120" s="129">
        <v>662.72533282999996</v>
      </c>
      <c r="P120" s="129">
        <v>967.81367750999993</v>
      </c>
      <c r="Q120" s="131"/>
      <c r="R120" s="131"/>
      <c r="S120" s="131"/>
      <c r="T120" s="131"/>
      <c r="U120" s="131"/>
      <c r="V120" s="131"/>
    </row>
    <row r="121" spans="1:22" ht="13.8" hidden="1" outlineLevel="1">
      <c r="A121" s="13">
        <v>43891</v>
      </c>
      <c r="B121" s="129">
        <v>53181.875403760001</v>
      </c>
      <c r="C121" s="112">
        <v>833.77570433999995</v>
      </c>
      <c r="D121" s="129">
        <v>366.42083018</v>
      </c>
      <c r="E121" s="129">
        <v>467.35487416000001</v>
      </c>
      <c r="F121" s="129">
        <v>749.19861801000002</v>
      </c>
      <c r="G121" s="129">
        <v>350.02647514</v>
      </c>
      <c r="H121" s="129">
        <v>399.17214287000007</v>
      </c>
      <c r="I121" s="129">
        <v>10858.548250059999</v>
      </c>
      <c r="J121" s="129">
        <v>1106.3968790900001</v>
      </c>
      <c r="K121" s="129">
        <v>9752.1513709700012</v>
      </c>
      <c r="L121" s="129">
        <v>40740.352831349999</v>
      </c>
      <c r="M121" s="129">
        <v>40112.37049668</v>
      </c>
      <c r="N121" s="129">
        <v>627.98233467</v>
      </c>
      <c r="O121" s="129">
        <v>618.14262776999999</v>
      </c>
      <c r="P121" s="129">
        <v>687.50783444000001</v>
      </c>
      <c r="Q121" s="131"/>
      <c r="R121" s="131"/>
      <c r="S121" s="131"/>
      <c r="T121" s="131"/>
      <c r="U121" s="131"/>
      <c r="V121" s="131"/>
    </row>
    <row r="122" spans="1:22" ht="13.8" hidden="1" outlineLevel="1">
      <c r="A122" s="13">
        <v>43922</v>
      </c>
      <c r="B122" s="129">
        <v>52289.723333939997</v>
      </c>
      <c r="C122" s="112">
        <v>898.81033165999997</v>
      </c>
      <c r="D122" s="129">
        <v>399.95006481000001</v>
      </c>
      <c r="E122" s="129">
        <v>498.86026684999996</v>
      </c>
      <c r="F122" s="129">
        <v>617.38421958000004</v>
      </c>
      <c r="G122" s="129">
        <v>387.88797998000001</v>
      </c>
      <c r="H122" s="129">
        <v>229.4962396</v>
      </c>
      <c r="I122" s="129">
        <v>10572.85422216</v>
      </c>
      <c r="J122" s="129">
        <v>1170.02560636</v>
      </c>
      <c r="K122" s="129">
        <v>9402.8286157999992</v>
      </c>
      <c r="L122" s="129">
        <v>40200.674560539999</v>
      </c>
      <c r="M122" s="129">
        <v>39559.676757659996</v>
      </c>
      <c r="N122" s="129">
        <v>640.99780287999999</v>
      </c>
      <c r="O122" s="129">
        <v>583.13498235999998</v>
      </c>
      <c r="P122" s="129">
        <v>820.02564437000001</v>
      </c>
      <c r="Q122" s="131"/>
      <c r="R122" s="131"/>
      <c r="S122" s="131"/>
      <c r="T122" s="131"/>
      <c r="U122" s="131"/>
      <c r="V122" s="131"/>
    </row>
    <row r="123" spans="1:22" ht="13.8" hidden="1" outlineLevel="1">
      <c r="A123" s="13">
        <v>43952</v>
      </c>
      <c r="B123" s="129">
        <v>53407.265151090003</v>
      </c>
      <c r="C123" s="112">
        <v>1004.60438248</v>
      </c>
      <c r="D123" s="129">
        <v>422.59784467999998</v>
      </c>
      <c r="E123" s="129">
        <v>582.00653779999993</v>
      </c>
      <c r="F123" s="129">
        <v>665.5248300400001</v>
      </c>
      <c r="G123" s="129">
        <v>382.30730146999997</v>
      </c>
      <c r="H123" s="129">
        <v>283.21752857000001</v>
      </c>
      <c r="I123" s="129">
        <v>11463.11053677</v>
      </c>
      <c r="J123" s="129">
        <v>1216.4230380400002</v>
      </c>
      <c r="K123" s="129">
        <v>10246.68749873</v>
      </c>
      <c r="L123" s="129">
        <v>40274.025401799998</v>
      </c>
      <c r="M123" s="129">
        <v>39617.138501499998</v>
      </c>
      <c r="N123" s="129">
        <v>656.88690029999998</v>
      </c>
      <c r="O123" s="129">
        <v>360.46068854999999</v>
      </c>
      <c r="P123" s="129">
        <v>998.22810444000004</v>
      </c>
      <c r="Q123" s="131"/>
      <c r="R123" s="131"/>
      <c r="S123" s="131"/>
      <c r="T123" s="131"/>
      <c r="U123" s="131"/>
      <c r="V123" s="131"/>
    </row>
    <row r="124" spans="1:22" ht="13.8" hidden="1" outlineLevel="1">
      <c r="A124" s="13">
        <v>43983</v>
      </c>
      <c r="B124" s="129">
        <v>54743.850470309997</v>
      </c>
      <c r="C124" s="112">
        <v>1269.8409326899998</v>
      </c>
      <c r="D124" s="129">
        <v>676.95816789000003</v>
      </c>
      <c r="E124" s="129">
        <v>592.88276480000002</v>
      </c>
      <c r="F124" s="129">
        <v>858.79193117999989</v>
      </c>
      <c r="G124" s="129">
        <v>373.46753209999997</v>
      </c>
      <c r="H124" s="129">
        <v>485.32439908000003</v>
      </c>
      <c r="I124" s="129">
        <v>11398.70578892</v>
      </c>
      <c r="J124" s="129">
        <v>1123.4654823199999</v>
      </c>
      <c r="K124" s="129">
        <v>10275.240306599999</v>
      </c>
      <c r="L124" s="129">
        <v>41216.511817520004</v>
      </c>
      <c r="M124" s="129">
        <v>40557.868210150002</v>
      </c>
      <c r="N124" s="129">
        <v>658.64360737000004</v>
      </c>
      <c r="O124" s="129">
        <v>819.26126251000005</v>
      </c>
      <c r="P124" s="129">
        <v>923.14328561000002</v>
      </c>
      <c r="Q124" s="131"/>
      <c r="R124" s="131"/>
      <c r="S124" s="131"/>
      <c r="T124" s="131"/>
      <c r="U124" s="131"/>
      <c r="V124" s="131"/>
    </row>
    <row r="125" spans="1:22" ht="13.8" hidden="1" outlineLevel="1">
      <c r="A125" s="13">
        <v>44013</v>
      </c>
      <c r="B125" s="129">
        <v>56114.1852621</v>
      </c>
      <c r="C125" s="112">
        <v>1154.2185178499999</v>
      </c>
      <c r="D125" s="129">
        <v>430.91189445999998</v>
      </c>
      <c r="E125" s="129">
        <v>723.30662339000003</v>
      </c>
      <c r="F125" s="129">
        <v>1139.53888106</v>
      </c>
      <c r="G125" s="129">
        <v>337.76805647000003</v>
      </c>
      <c r="H125" s="129">
        <v>801.77082458999996</v>
      </c>
      <c r="I125" s="129">
        <v>12210.986547839999</v>
      </c>
      <c r="J125" s="129">
        <v>1260.6969454</v>
      </c>
      <c r="K125" s="129">
        <v>10950.28960244</v>
      </c>
      <c r="L125" s="129">
        <v>41609.441315350006</v>
      </c>
      <c r="M125" s="129">
        <v>40953.666450599994</v>
      </c>
      <c r="N125" s="129">
        <v>655.77486475000001</v>
      </c>
      <c r="O125" s="129">
        <v>1053.1967064500002</v>
      </c>
      <c r="P125" s="129">
        <v>1048.7405987300001</v>
      </c>
      <c r="Q125" s="131"/>
      <c r="R125" s="131"/>
      <c r="S125" s="131"/>
      <c r="T125" s="131"/>
      <c r="U125" s="131"/>
      <c r="V125" s="131"/>
    </row>
    <row r="126" spans="1:22" ht="13.8" hidden="1" outlineLevel="1">
      <c r="A126" s="13">
        <v>44044</v>
      </c>
      <c r="B126" s="129">
        <v>56745.430238820001</v>
      </c>
      <c r="C126" s="112">
        <v>1201.5896200200002</v>
      </c>
      <c r="D126" s="129">
        <v>453.41158354999999</v>
      </c>
      <c r="E126" s="129">
        <v>748.17803647000005</v>
      </c>
      <c r="F126" s="129">
        <v>1146.6075441200001</v>
      </c>
      <c r="G126" s="129">
        <v>323.33255962999999</v>
      </c>
      <c r="H126" s="129">
        <v>823.27498449000007</v>
      </c>
      <c r="I126" s="129">
        <v>12715.966522070001</v>
      </c>
      <c r="J126" s="129">
        <v>1464.1631833400002</v>
      </c>
      <c r="K126" s="129">
        <v>11251.803338729998</v>
      </c>
      <c r="L126" s="129">
        <v>41681.266552610003</v>
      </c>
      <c r="M126" s="129">
        <v>40999.87118206</v>
      </c>
      <c r="N126" s="129">
        <v>681.39537055000005</v>
      </c>
      <c r="O126" s="129">
        <v>816.76014865000002</v>
      </c>
      <c r="P126" s="129">
        <v>1036.2715986000001</v>
      </c>
      <c r="Q126" s="131"/>
      <c r="R126" s="131"/>
      <c r="S126" s="131"/>
      <c r="T126" s="131"/>
      <c r="U126" s="131"/>
      <c r="V126" s="131"/>
    </row>
    <row r="127" spans="1:22" ht="13.8" hidden="1" outlineLevel="1">
      <c r="A127" s="13">
        <v>44075</v>
      </c>
      <c r="B127" s="129">
        <v>58931.613540190003</v>
      </c>
      <c r="C127" s="112">
        <v>1273.2210094900001</v>
      </c>
      <c r="D127" s="129">
        <v>482.91371240999996</v>
      </c>
      <c r="E127" s="129">
        <v>790.30729708000001</v>
      </c>
      <c r="F127" s="129">
        <v>1016.5543973700001</v>
      </c>
      <c r="G127" s="129">
        <v>318.97036230000003</v>
      </c>
      <c r="H127" s="129">
        <v>697.58403507000003</v>
      </c>
      <c r="I127" s="129">
        <v>14013.5900631</v>
      </c>
      <c r="J127" s="129">
        <v>1553.00484353</v>
      </c>
      <c r="K127" s="129">
        <v>12460.585219569999</v>
      </c>
      <c r="L127" s="129">
        <v>42628.248070230009</v>
      </c>
      <c r="M127" s="129">
        <v>41940.908212199996</v>
      </c>
      <c r="N127" s="129">
        <v>687.33985802999996</v>
      </c>
      <c r="O127" s="129">
        <v>880.4102869300001</v>
      </c>
      <c r="P127" s="129">
        <v>866.8675902</v>
      </c>
      <c r="Q127" s="131"/>
      <c r="R127" s="131"/>
      <c r="S127" s="131"/>
      <c r="T127" s="131"/>
      <c r="U127" s="131"/>
      <c r="V127" s="131"/>
    </row>
    <row r="128" spans="1:22" ht="13.8" hidden="1" outlineLevel="1">
      <c r="A128" s="13">
        <v>44105</v>
      </c>
      <c r="B128" s="129">
        <v>59470.14561752</v>
      </c>
      <c r="C128" s="112">
        <v>1249.00751115</v>
      </c>
      <c r="D128" s="129">
        <v>490.76447707</v>
      </c>
      <c r="E128" s="129">
        <v>758.24303408000003</v>
      </c>
      <c r="F128" s="129">
        <v>979.49826327999995</v>
      </c>
      <c r="G128" s="129">
        <v>362.27027638000004</v>
      </c>
      <c r="H128" s="129">
        <v>617.22798690000002</v>
      </c>
      <c r="I128" s="129">
        <v>14354.864653729997</v>
      </c>
      <c r="J128" s="129">
        <v>1693.5367798999998</v>
      </c>
      <c r="K128" s="129">
        <v>12661.32787383</v>
      </c>
      <c r="L128" s="129">
        <v>42886.775189360007</v>
      </c>
      <c r="M128" s="129">
        <v>42190.047941550001</v>
      </c>
      <c r="N128" s="129">
        <v>696.72724780999999</v>
      </c>
      <c r="O128" s="129">
        <v>1008.28452765</v>
      </c>
      <c r="P128" s="129">
        <v>689.72504273000004</v>
      </c>
      <c r="Q128" s="131"/>
      <c r="R128" s="131"/>
      <c r="S128" s="131"/>
      <c r="T128" s="131"/>
      <c r="U128" s="131"/>
      <c r="V128" s="131"/>
    </row>
    <row r="129" spans="1:22" ht="13.8" hidden="1" outlineLevel="1">
      <c r="A129" s="13">
        <v>44136</v>
      </c>
      <c r="B129" s="129">
        <v>60080.230905780001</v>
      </c>
      <c r="C129" s="112">
        <v>1228.80693354</v>
      </c>
      <c r="D129" s="129">
        <v>452.12043438999996</v>
      </c>
      <c r="E129" s="129">
        <v>776.68649915000003</v>
      </c>
      <c r="F129" s="129">
        <v>1281.001962</v>
      </c>
      <c r="G129" s="129">
        <v>371.58768412000001</v>
      </c>
      <c r="H129" s="129">
        <v>909.41427787999987</v>
      </c>
      <c r="I129" s="129">
        <v>14113.57411625</v>
      </c>
      <c r="J129" s="129">
        <v>1722.8827454100001</v>
      </c>
      <c r="K129" s="129">
        <v>12390.691370839999</v>
      </c>
      <c r="L129" s="129">
        <v>43456.847893990001</v>
      </c>
      <c r="M129" s="129">
        <v>42728.274420200003</v>
      </c>
      <c r="N129" s="129">
        <v>728.57347378999998</v>
      </c>
      <c r="O129" s="129">
        <v>900.42568375999997</v>
      </c>
      <c r="P129" s="129">
        <v>627.00752145000001</v>
      </c>
      <c r="Q129" s="131"/>
      <c r="R129" s="131"/>
      <c r="S129" s="131"/>
      <c r="T129" s="131"/>
      <c r="U129" s="131"/>
      <c r="V129" s="131"/>
    </row>
    <row r="130" spans="1:22" ht="13.8" hidden="1" outlineLevel="1">
      <c r="A130" s="13">
        <v>44166</v>
      </c>
      <c r="B130" s="129">
        <v>63527.043156920001</v>
      </c>
      <c r="C130" s="112">
        <v>1121.23273739</v>
      </c>
      <c r="D130" s="129">
        <v>484.98078003999996</v>
      </c>
      <c r="E130" s="129">
        <v>636.25195735</v>
      </c>
      <c r="F130" s="129">
        <v>536.6348581100001</v>
      </c>
      <c r="G130" s="129">
        <v>145.04621399000001</v>
      </c>
      <c r="H130" s="129">
        <v>391.58864412000003</v>
      </c>
      <c r="I130" s="129">
        <v>16598.808508069997</v>
      </c>
      <c r="J130" s="129">
        <v>2188.2819367000002</v>
      </c>
      <c r="K130" s="129">
        <v>14410.526571369999</v>
      </c>
      <c r="L130" s="129">
        <v>45270.367053349997</v>
      </c>
      <c r="M130" s="129">
        <v>44469.588668539996</v>
      </c>
      <c r="N130" s="129">
        <v>800.77838480999992</v>
      </c>
      <c r="O130" s="129">
        <v>351.69471764000002</v>
      </c>
      <c r="P130" s="129">
        <v>588.86456369000007</v>
      </c>
      <c r="Q130" s="131"/>
      <c r="R130" s="131"/>
      <c r="S130" s="131"/>
      <c r="T130" s="131"/>
      <c r="U130" s="131"/>
      <c r="V130" s="131"/>
    </row>
    <row r="131" spans="1:22" ht="13.8" hidden="1" outlineLevel="1">
      <c r="A131" s="13">
        <v>44197</v>
      </c>
      <c r="B131" s="129">
        <v>63160.708031790004</v>
      </c>
      <c r="C131" s="112">
        <v>1192.1592344400001</v>
      </c>
      <c r="D131" s="129">
        <v>417.25591131999994</v>
      </c>
      <c r="E131" s="129">
        <v>774.90332311999998</v>
      </c>
      <c r="F131" s="129">
        <v>323.22492718000001</v>
      </c>
      <c r="G131" s="129">
        <v>216.01220040999999</v>
      </c>
      <c r="H131" s="129">
        <v>107.21272676999999</v>
      </c>
      <c r="I131" s="129">
        <v>16715.28355036</v>
      </c>
      <c r="J131" s="129">
        <v>2141.2547806700004</v>
      </c>
      <c r="K131" s="129">
        <v>14574.02876969</v>
      </c>
      <c r="L131" s="129">
        <v>44930.040319810003</v>
      </c>
      <c r="M131" s="129">
        <v>44115.028347610001</v>
      </c>
      <c r="N131" s="129">
        <v>815.01197219999995</v>
      </c>
      <c r="O131" s="129">
        <v>1262.59665621</v>
      </c>
      <c r="P131" s="129">
        <v>589.61466431000008</v>
      </c>
      <c r="Q131" s="131"/>
      <c r="R131" s="131"/>
      <c r="S131" s="131"/>
      <c r="T131" s="131"/>
      <c r="U131" s="131"/>
      <c r="V131" s="131"/>
    </row>
    <row r="132" spans="1:22" ht="13.8" hidden="1" outlineLevel="1">
      <c r="A132" s="13">
        <v>44228</v>
      </c>
      <c r="B132" s="129">
        <v>64013.173841169999</v>
      </c>
      <c r="C132" s="112">
        <v>1285.3589129299999</v>
      </c>
      <c r="D132" s="129">
        <v>417.62576784999999</v>
      </c>
      <c r="E132" s="129">
        <v>867.73314507999987</v>
      </c>
      <c r="F132" s="129">
        <v>1025.1952401999999</v>
      </c>
      <c r="G132" s="129">
        <v>392.80562969000005</v>
      </c>
      <c r="H132" s="129">
        <v>632.38961051000001</v>
      </c>
      <c r="I132" s="129">
        <v>16186.43886083</v>
      </c>
      <c r="J132" s="129">
        <v>2079.8844129999998</v>
      </c>
      <c r="K132" s="129">
        <v>14106.55444783</v>
      </c>
      <c r="L132" s="129">
        <v>45516.180827210002</v>
      </c>
      <c r="M132" s="129">
        <v>44664.253849530003</v>
      </c>
      <c r="N132" s="129">
        <v>851.92697767999994</v>
      </c>
      <c r="O132" s="129">
        <v>846.33745895999994</v>
      </c>
      <c r="P132" s="129">
        <v>628.16336081000009</v>
      </c>
      <c r="Q132" s="131"/>
      <c r="R132" s="131"/>
      <c r="S132" s="131"/>
      <c r="T132" s="131"/>
      <c r="U132" s="131"/>
      <c r="V132" s="131"/>
    </row>
    <row r="133" spans="1:22" ht="13.8" hidden="1" outlineLevel="1">
      <c r="A133" s="13">
        <v>44256</v>
      </c>
      <c r="B133" s="129">
        <v>64692.089101470003</v>
      </c>
      <c r="C133" s="112">
        <v>1251.1671584399999</v>
      </c>
      <c r="D133" s="129">
        <v>366.59865408999997</v>
      </c>
      <c r="E133" s="129">
        <v>884.56850435000001</v>
      </c>
      <c r="F133" s="129">
        <v>956.77717718000008</v>
      </c>
      <c r="G133" s="129">
        <v>353.56368326999996</v>
      </c>
      <c r="H133" s="129">
        <v>603.21349391000001</v>
      </c>
      <c r="I133" s="129">
        <v>16976.584201729998</v>
      </c>
      <c r="J133" s="129">
        <v>1816.2531854199999</v>
      </c>
      <c r="K133" s="129">
        <v>15160.33101631</v>
      </c>
      <c r="L133" s="129">
        <v>45507.560564120002</v>
      </c>
      <c r="M133" s="129">
        <v>44669.656200990001</v>
      </c>
      <c r="N133" s="129">
        <v>837.90436312999987</v>
      </c>
      <c r="O133" s="129">
        <v>367.58547834999996</v>
      </c>
      <c r="P133" s="129">
        <v>600.81101082999999</v>
      </c>
      <c r="Q133" s="131"/>
      <c r="R133" s="131"/>
      <c r="S133" s="131"/>
      <c r="T133" s="131"/>
      <c r="U133" s="131"/>
      <c r="V133" s="131"/>
    </row>
    <row r="134" spans="1:22" ht="13.8" hidden="1" outlineLevel="1">
      <c r="A134" s="13">
        <v>44287</v>
      </c>
      <c r="B134" s="129">
        <v>63800.959991919997</v>
      </c>
      <c r="C134" s="112">
        <v>1073.65470338</v>
      </c>
      <c r="D134" s="129">
        <v>312.77572888000003</v>
      </c>
      <c r="E134" s="129">
        <v>760.87897449999991</v>
      </c>
      <c r="F134" s="129">
        <v>1096.86517667</v>
      </c>
      <c r="G134" s="129">
        <v>340.29040336000003</v>
      </c>
      <c r="H134" s="129">
        <v>756.57477330999996</v>
      </c>
      <c r="I134" s="129">
        <v>15611.27927884</v>
      </c>
      <c r="J134" s="129">
        <v>1657.4383284500002</v>
      </c>
      <c r="K134" s="129">
        <v>13953.84095039</v>
      </c>
      <c r="L134" s="129">
        <v>46019.160833030008</v>
      </c>
      <c r="M134" s="129">
        <v>45214.927001540003</v>
      </c>
      <c r="N134" s="129">
        <v>804.23383148999994</v>
      </c>
      <c r="O134" s="129">
        <v>527.191418</v>
      </c>
      <c r="P134" s="129">
        <v>677.89539229000002</v>
      </c>
      <c r="Q134" s="131"/>
      <c r="R134" s="131"/>
      <c r="S134" s="131"/>
      <c r="T134" s="131"/>
      <c r="U134" s="131"/>
      <c r="V134" s="131"/>
    </row>
    <row r="135" spans="1:22" ht="13.8" hidden="1" outlineLevel="1">
      <c r="A135" s="13">
        <v>44317</v>
      </c>
      <c r="B135" s="129">
        <v>63371.887384959999</v>
      </c>
      <c r="C135" s="112">
        <v>994.00989615999993</v>
      </c>
      <c r="D135" s="129">
        <v>257.14302777</v>
      </c>
      <c r="E135" s="129">
        <v>736.86686838999981</v>
      </c>
      <c r="F135" s="129">
        <v>1200.4714626499999</v>
      </c>
      <c r="G135" s="129">
        <v>335.55832067</v>
      </c>
      <c r="H135" s="129">
        <v>864.91314197999998</v>
      </c>
      <c r="I135" s="129">
        <v>15521.106093980001</v>
      </c>
      <c r="J135" s="129">
        <v>1824.2349948400001</v>
      </c>
      <c r="K135" s="129">
        <v>13696.87109914</v>
      </c>
      <c r="L135" s="129">
        <v>45656.299932170004</v>
      </c>
      <c r="M135" s="129">
        <v>44808.508530820007</v>
      </c>
      <c r="N135" s="129">
        <v>847.79140134999989</v>
      </c>
      <c r="O135" s="129">
        <v>434.26928600000002</v>
      </c>
      <c r="P135" s="129">
        <v>694.41589713000008</v>
      </c>
      <c r="Q135" s="131"/>
      <c r="R135" s="131"/>
      <c r="S135" s="131"/>
      <c r="T135" s="131"/>
      <c r="U135" s="131"/>
      <c r="V135" s="131"/>
    </row>
    <row r="136" spans="1:22" ht="13.8" hidden="1" outlineLevel="1">
      <c r="A136" s="13">
        <v>44348</v>
      </c>
      <c r="B136" s="129">
        <v>64276.305355049997</v>
      </c>
      <c r="C136" s="112">
        <v>1140.1234972699999</v>
      </c>
      <c r="D136" s="129">
        <v>312.28780853999996</v>
      </c>
      <c r="E136" s="129">
        <v>827.83568873000002</v>
      </c>
      <c r="F136" s="129">
        <v>1405.3015376399999</v>
      </c>
      <c r="G136" s="129">
        <v>325.91675881999998</v>
      </c>
      <c r="H136" s="129">
        <v>1079.3847788200001</v>
      </c>
      <c r="I136" s="129">
        <v>15272.379940590003</v>
      </c>
      <c r="J136" s="129">
        <v>1665.9922159600001</v>
      </c>
      <c r="K136" s="129">
        <v>13606.38772463</v>
      </c>
      <c r="L136" s="129">
        <v>46458.500379550002</v>
      </c>
      <c r="M136" s="129">
        <v>45647.839769400001</v>
      </c>
      <c r="N136" s="129">
        <v>810.66061015000014</v>
      </c>
      <c r="O136" s="129">
        <v>376.72204693000003</v>
      </c>
      <c r="P136" s="129">
        <v>641.32872288999999</v>
      </c>
      <c r="Q136" s="131"/>
      <c r="R136" s="131"/>
      <c r="S136" s="131"/>
      <c r="T136" s="131"/>
      <c r="U136" s="131"/>
      <c r="V136" s="131"/>
    </row>
    <row r="137" spans="1:22" ht="13.8" hidden="1" outlineLevel="1">
      <c r="A137" s="13">
        <v>44378</v>
      </c>
      <c r="B137" s="129">
        <v>64054.220011140002</v>
      </c>
      <c r="C137" s="112">
        <v>1114.22710297</v>
      </c>
      <c r="D137" s="129">
        <v>298.37860016999997</v>
      </c>
      <c r="E137" s="129">
        <v>815.84850280000001</v>
      </c>
      <c r="F137" s="129">
        <v>1307.0211914700001</v>
      </c>
      <c r="G137" s="129">
        <v>322.62895501000003</v>
      </c>
      <c r="H137" s="129">
        <v>984.39223646000005</v>
      </c>
      <c r="I137" s="129">
        <v>15628.206515680002</v>
      </c>
      <c r="J137" s="129">
        <v>1686.25757428</v>
      </c>
      <c r="K137" s="129">
        <v>13941.9489414</v>
      </c>
      <c r="L137" s="129">
        <v>46004.765201020011</v>
      </c>
      <c r="M137" s="129">
        <v>45194.125649909998</v>
      </c>
      <c r="N137" s="129">
        <v>810.63955110999996</v>
      </c>
      <c r="O137" s="129">
        <v>598.49314863999996</v>
      </c>
      <c r="P137" s="129">
        <v>697.01874538000004</v>
      </c>
      <c r="Q137" s="131"/>
      <c r="R137" s="131"/>
      <c r="S137" s="131"/>
      <c r="T137" s="131"/>
      <c r="U137" s="131"/>
      <c r="V137" s="131"/>
    </row>
    <row r="138" spans="1:22" ht="13.8" hidden="1" outlineLevel="1">
      <c r="A138" s="13">
        <v>44409</v>
      </c>
      <c r="B138" s="129">
        <v>64165.579603339997</v>
      </c>
      <c r="C138" s="112">
        <v>1102.42747657</v>
      </c>
      <c r="D138" s="129">
        <v>287.47644901000001</v>
      </c>
      <c r="E138" s="129">
        <v>814.95102756000006</v>
      </c>
      <c r="F138" s="129">
        <v>1369.9549276400001</v>
      </c>
      <c r="G138" s="129">
        <v>419.75734648999997</v>
      </c>
      <c r="H138" s="129">
        <v>950.19758115000002</v>
      </c>
      <c r="I138" s="129">
        <v>16018.625706300001</v>
      </c>
      <c r="J138" s="129">
        <v>1641.0170913400002</v>
      </c>
      <c r="K138" s="129">
        <v>14377.608614960001</v>
      </c>
      <c r="L138" s="129">
        <v>45674.57149283</v>
      </c>
      <c r="M138" s="129">
        <v>44859.710225560004</v>
      </c>
      <c r="N138" s="129">
        <v>814.8612672700001</v>
      </c>
      <c r="O138" s="129">
        <v>836.54191359000004</v>
      </c>
      <c r="P138" s="129">
        <v>649.53790047999996</v>
      </c>
      <c r="Q138" s="131"/>
      <c r="R138" s="131"/>
      <c r="S138" s="131"/>
      <c r="T138" s="131"/>
      <c r="U138" s="131"/>
      <c r="V138" s="131"/>
    </row>
    <row r="139" spans="1:22" ht="13.8" hidden="1" outlineLevel="1">
      <c r="A139" s="13">
        <v>44440</v>
      </c>
      <c r="B139" s="129">
        <v>65006.947305549998</v>
      </c>
      <c r="C139" s="112">
        <v>1239.0335760800001</v>
      </c>
      <c r="D139" s="129">
        <v>260.31766217000001</v>
      </c>
      <c r="E139" s="129">
        <v>978.71591390999993</v>
      </c>
      <c r="F139" s="129">
        <v>1452.1290921699999</v>
      </c>
      <c r="G139" s="129">
        <v>481.64760672</v>
      </c>
      <c r="H139" s="129">
        <v>970.48148544999992</v>
      </c>
      <c r="I139" s="129">
        <v>16329.03660229</v>
      </c>
      <c r="J139" s="129">
        <v>1750.3412264200001</v>
      </c>
      <c r="K139" s="129">
        <v>14578.69537587</v>
      </c>
      <c r="L139" s="129">
        <v>45986.748035010001</v>
      </c>
      <c r="M139" s="129">
        <v>45134.508568450001</v>
      </c>
      <c r="N139" s="129">
        <v>852.23946655999998</v>
      </c>
      <c r="O139" s="129">
        <v>569.28975532000004</v>
      </c>
      <c r="P139" s="129">
        <v>795.53809153999998</v>
      </c>
      <c r="Q139" s="131"/>
      <c r="R139" s="131"/>
      <c r="S139" s="131"/>
      <c r="T139" s="131"/>
      <c r="U139" s="131"/>
      <c r="V139" s="131"/>
    </row>
    <row r="140" spans="1:22" ht="13.8">
      <c r="A140" s="13">
        <v>44470</v>
      </c>
      <c r="B140" s="129">
        <v>65516.91761592</v>
      </c>
      <c r="C140" s="112">
        <v>1064.06728221</v>
      </c>
      <c r="D140" s="129">
        <v>246.67316528999999</v>
      </c>
      <c r="E140" s="129">
        <v>817.39411691999999</v>
      </c>
      <c r="F140" s="129">
        <v>1235.2596036800001</v>
      </c>
      <c r="G140" s="129">
        <v>495.34678156000007</v>
      </c>
      <c r="H140" s="129">
        <v>739.91282211999999</v>
      </c>
      <c r="I140" s="129">
        <v>17314.004535079999</v>
      </c>
      <c r="J140" s="129">
        <v>1865.7693622100001</v>
      </c>
      <c r="K140" s="129">
        <v>15448.23517287</v>
      </c>
      <c r="L140" s="129">
        <v>45903.586194949996</v>
      </c>
      <c r="M140" s="129">
        <v>45055.353262350007</v>
      </c>
      <c r="N140" s="129">
        <v>848.23293259999991</v>
      </c>
      <c r="O140" s="129">
        <v>771.07631646000004</v>
      </c>
      <c r="P140" s="129">
        <v>713.4237961</v>
      </c>
      <c r="Q140" s="131"/>
      <c r="R140" s="131"/>
      <c r="S140" s="131"/>
      <c r="T140" s="131"/>
      <c r="U140" s="131"/>
      <c r="V140" s="131"/>
    </row>
    <row r="141" spans="1:22" ht="13.8">
      <c r="A141" s="13">
        <v>44501</v>
      </c>
      <c r="B141" s="129">
        <v>68261.184872929996</v>
      </c>
      <c r="C141" s="112">
        <v>1100.4521428600001</v>
      </c>
      <c r="D141" s="129">
        <v>253.95862746000003</v>
      </c>
      <c r="E141" s="129">
        <v>846.49351539999986</v>
      </c>
      <c r="F141" s="129">
        <v>1543.8062421399998</v>
      </c>
      <c r="G141" s="129">
        <v>539.89151326000001</v>
      </c>
      <c r="H141" s="129">
        <v>1003.9147288799999</v>
      </c>
      <c r="I141" s="129">
        <v>18968.209112650002</v>
      </c>
      <c r="J141" s="129">
        <v>1821.9468192700001</v>
      </c>
      <c r="K141" s="129">
        <v>17146.262293380001</v>
      </c>
      <c r="L141" s="129">
        <v>46648.717375280001</v>
      </c>
      <c r="M141" s="129">
        <v>45781.748421559998</v>
      </c>
      <c r="N141" s="129">
        <v>866.96895372000017</v>
      </c>
      <c r="O141" s="129">
        <v>676.98474095999995</v>
      </c>
      <c r="P141" s="129">
        <v>689.21259256999997</v>
      </c>
      <c r="Q141" s="131"/>
      <c r="R141" s="131"/>
      <c r="S141" s="131"/>
      <c r="T141" s="131"/>
      <c r="U141" s="131"/>
      <c r="V141" s="131"/>
    </row>
    <row r="142" spans="1:22" ht="13.8">
      <c r="A142" s="13">
        <v>44531</v>
      </c>
      <c r="B142" s="129">
        <v>71974.284245190007</v>
      </c>
      <c r="C142" s="112">
        <v>1315.66579611</v>
      </c>
      <c r="D142" s="129">
        <v>274.08814612999998</v>
      </c>
      <c r="E142" s="129">
        <v>1041.5776499799999</v>
      </c>
      <c r="F142" s="129">
        <v>308.02837112999998</v>
      </c>
      <c r="G142" s="129">
        <v>270.95798062</v>
      </c>
      <c r="H142" s="129">
        <v>37.070390510000003</v>
      </c>
      <c r="I142" s="129">
        <v>21602.079026440002</v>
      </c>
      <c r="J142" s="129">
        <v>2292.9298983600002</v>
      </c>
      <c r="K142" s="129">
        <v>19309.14912808</v>
      </c>
      <c r="L142" s="129">
        <v>48748.511051509995</v>
      </c>
      <c r="M142" s="129">
        <v>47921.591288119998</v>
      </c>
      <c r="N142" s="129">
        <v>826.91976338999996</v>
      </c>
      <c r="O142" s="129">
        <v>502.22209298000001</v>
      </c>
      <c r="P142" s="129">
        <v>698.50649168999996</v>
      </c>
      <c r="Q142" s="131"/>
      <c r="R142" s="131"/>
      <c r="S142" s="131"/>
      <c r="T142" s="131"/>
      <c r="U142" s="131"/>
      <c r="V142" s="131"/>
    </row>
    <row r="143" spans="1:22" ht="13.8">
      <c r="A143" s="13">
        <v>44562</v>
      </c>
      <c r="B143" s="129">
        <v>70269.360227249999</v>
      </c>
      <c r="C143" s="112">
        <v>1432.0562058799999</v>
      </c>
      <c r="D143" s="129">
        <v>266.92351654999999</v>
      </c>
      <c r="E143" s="129">
        <v>1165.1326893299999</v>
      </c>
      <c r="F143" s="129">
        <v>628.13906961999999</v>
      </c>
      <c r="G143" s="129">
        <v>338.64641520999999</v>
      </c>
      <c r="H143" s="129">
        <v>289.49265441</v>
      </c>
      <c r="I143" s="129">
        <v>20601.034059420002</v>
      </c>
      <c r="J143" s="129">
        <v>1700.2006654900001</v>
      </c>
      <c r="K143" s="129">
        <v>18900.833393929999</v>
      </c>
      <c r="L143" s="129">
        <v>47608.130892330002</v>
      </c>
      <c r="M143" s="129">
        <v>46736.82544452</v>
      </c>
      <c r="N143" s="129">
        <v>871.30544781000003</v>
      </c>
      <c r="O143" s="129">
        <v>254.95654973000001</v>
      </c>
      <c r="P143" s="129">
        <v>658.08022510000001</v>
      </c>
      <c r="Q143" s="131"/>
      <c r="R143" s="131"/>
      <c r="S143" s="131"/>
      <c r="T143" s="131"/>
      <c r="U143" s="131"/>
      <c r="V143" s="131"/>
    </row>
    <row r="144" spans="1:22" ht="13.8">
      <c r="A144" s="13">
        <v>44593</v>
      </c>
      <c r="B144" s="129">
        <v>68892.741865999997</v>
      </c>
      <c r="C144" s="112">
        <v>1249.97874342</v>
      </c>
      <c r="D144" s="129">
        <v>270.07115734999996</v>
      </c>
      <c r="E144" s="129">
        <v>979.90758607000009</v>
      </c>
      <c r="F144" s="129">
        <v>816.76875826999992</v>
      </c>
      <c r="G144" s="129">
        <v>358.31410929999998</v>
      </c>
      <c r="H144" s="129">
        <v>458.45464896999999</v>
      </c>
      <c r="I144" s="129">
        <v>21025.68749366</v>
      </c>
      <c r="J144" s="129">
        <v>2039.5202302299999</v>
      </c>
      <c r="K144" s="129">
        <v>18986.167263430001</v>
      </c>
      <c r="L144" s="129">
        <v>45800.306870650005</v>
      </c>
      <c r="M144" s="129">
        <v>44930.933040650001</v>
      </c>
      <c r="N144" s="129">
        <v>869.37383</v>
      </c>
      <c r="O144" s="129">
        <v>743.92822612000009</v>
      </c>
      <c r="P144" s="129">
        <v>573.42722063999997</v>
      </c>
      <c r="Q144" s="131"/>
      <c r="R144" s="131"/>
      <c r="S144" s="131"/>
      <c r="T144" s="131"/>
      <c r="U144" s="131"/>
      <c r="V144" s="131"/>
    </row>
    <row r="145" spans="1:22" ht="13.8">
      <c r="A145" s="13">
        <v>44621</v>
      </c>
      <c r="B145" s="129">
        <v>70698.595494549998</v>
      </c>
      <c r="C145" s="112">
        <v>1402.0719096199998</v>
      </c>
      <c r="D145" s="129">
        <v>450.37449401999999</v>
      </c>
      <c r="E145" s="129">
        <v>951.69741560000011</v>
      </c>
      <c r="F145" s="129">
        <v>586.66060111000002</v>
      </c>
      <c r="G145" s="129">
        <v>342.06665483999996</v>
      </c>
      <c r="H145" s="129">
        <v>244.59394627</v>
      </c>
      <c r="I145" s="129">
        <v>20636.661448810002</v>
      </c>
      <c r="J145" s="129">
        <v>2462.4729148899996</v>
      </c>
      <c r="K145" s="129">
        <v>18174.188533920002</v>
      </c>
      <c r="L145" s="129">
        <v>48073.201535009997</v>
      </c>
      <c r="M145" s="129">
        <v>46847.28208623</v>
      </c>
      <c r="N145" s="129">
        <v>1225.91944878</v>
      </c>
      <c r="O145" s="129">
        <v>355.1835365</v>
      </c>
      <c r="P145" s="129">
        <v>520.76714759000004</v>
      </c>
      <c r="Q145" s="131"/>
      <c r="R145" s="131"/>
      <c r="S145" s="131"/>
      <c r="T145" s="131"/>
      <c r="U145" s="131"/>
      <c r="V145" s="131"/>
    </row>
    <row r="146" spans="1:22" ht="13.8">
      <c r="A146" s="13">
        <v>44652</v>
      </c>
      <c r="B146" s="129">
        <v>73366.961622589995</v>
      </c>
      <c r="C146" s="112">
        <v>1392.9476028400002</v>
      </c>
      <c r="D146" s="129">
        <v>497.41855812</v>
      </c>
      <c r="E146" s="129">
        <v>895.52904471999989</v>
      </c>
      <c r="F146" s="129">
        <v>706.65203050000014</v>
      </c>
      <c r="G146" s="129">
        <v>348.99585400000001</v>
      </c>
      <c r="H146" s="129">
        <v>357.65617650000002</v>
      </c>
      <c r="I146" s="129">
        <v>21155.356752690001</v>
      </c>
      <c r="J146" s="129">
        <v>2605.51719447</v>
      </c>
      <c r="K146" s="129">
        <v>18549.839558219999</v>
      </c>
      <c r="L146" s="129">
        <v>50112.005236559999</v>
      </c>
      <c r="M146" s="129">
        <v>48619.1756914</v>
      </c>
      <c r="N146" s="129">
        <v>1492.82954516</v>
      </c>
      <c r="O146" s="129">
        <v>552.98778863999996</v>
      </c>
      <c r="P146" s="129">
        <v>510.42671525000003</v>
      </c>
      <c r="Q146" s="131"/>
      <c r="R146" s="131"/>
      <c r="S146" s="131"/>
      <c r="T146" s="131"/>
      <c r="U146" s="131"/>
      <c r="V146" s="131"/>
    </row>
    <row r="147" spans="1:22" ht="13.8">
      <c r="A147" s="13">
        <v>44682</v>
      </c>
      <c r="B147" s="129">
        <v>74186.203753130001</v>
      </c>
      <c r="C147" s="112">
        <v>1418.7941039699999</v>
      </c>
      <c r="D147" s="129">
        <v>463.65611863000009</v>
      </c>
      <c r="E147" s="129">
        <v>955.13798534000011</v>
      </c>
      <c r="F147" s="129">
        <v>652.01906978</v>
      </c>
      <c r="G147" s="129">
        <v>369.88399558000003</v>
      </c>
      <c r="H147" s="129">
        <v>282.13507419999996</v>
      </c>
      <c r="I147" s="129">
        <v>21213.827095910001</v>
      </c>
      <c r="J147" s="129">
        <v>2501.0334929700002</v>
      </c>
      <c r="K147" s="129">
        <v>18712.793602940001</v>
      </c>
      <c r="L147" s="129">
        <v>50901.563483469996</v>
      </c>
      <c r="M147" s="129">
        <v>49380.194798240002</v>
      </c>
      <c r="N147" s="129">
        <v>1521.36868523</v>
      </c>
      <c r="O147" s="129">
        <v>666.21637839999994</v>
      </c>
      <c r="P147" s="129">
        <v>521.29659922999997</v>
      </c>
      <c r="Q147" s="131"/>
      <c r="R147" s="131"/>
      <c r="S147" s="131"/>
      <c r="T147" s="131"/>
      <c r="U147" s="131"/>
      <c r="V147" s="131"/>
    </row>
    <row r="148" spans="1:22" ht="13.8">
      <c r="A148" s="13">
        <v>44713</v>
      </c>
      <c r="B148" s="129">
        <v>76409.639917280001</v>
      </c>
      <c r="C148" s="112">
        <v>1371.6415307500001</v>
      </c>
      <c r="D148" s="129">
        <v>552.14688725999997</v>
      </c>
      <c r="E148" s="129">
        <v>819.49464349000004</v>
      </c>
      <c r="F148" s="129">
        <v>516.44058474999997</v>
      </c>
      <c r="G148" s="129">
        <v>335.83354609999998</v>
      </c>
      <c r="H148" s="129">
        <v>180.60703864999999</v>
      </c>
      <c r="I148" s="129">
        <v>20589.123457560003</v>
      </c>
      <c r="J148" s="129">
        <v>2522.3414541299999</v>
      </c>
      <c r="K148" s="129">
        <v>18066.782003430002</v>
      </c>
      <c r="L148" s="129">
        <v>53932.434344220004</v>
      </c>
      <c r="M148" s="129">
        <v>52395.215711299992</v>
      </c>
      <c r="N148" s="129">
        <v>1537.2186329199999</v>
      </c>
      <c r="O148" s="129">
        <v>1531.1514930400001</v>
      </c>
      <c r="P148" s="129">
        <v>532.55858603000001</v>
      </c>
      <c r="Q148" s="131"/>
      <c r="R148" s="131"/>
      <c r="S148" s="131"/>
      <c r="T148" s="131"/>
      <c r="U148" s="131"/>
      <c r="V148" s="131"/>
    </row>
    <row r="149" spans="1:22" ht="13.8">
      <c r="A149" s="13">
        <v>44743</v>
      </c>
      <c r="B149" s="129">
        <v>82083.275842450006</v>
      </c>
      <c r="C149" s="112">
        <v>1184.0686737899998</v>
      </c>
      <c r="D149" s="129">
        <v>394.41108686999996</v>
      </c>
      <c r="E149" s="129">
        <v>789.65758692000009</v>
      </c>
      <c r="F149" s="129">
        <v>562.62579454999991</v>
      </c>
      <c r="G149" s="129">
        <v>331.23858604999998</v>
      </c>
      <c r="H149" s="129">
        <v>231.38720849999999</v>
      </c>
      <c r="I149" s="129">
        <v>21582.25171946</v>
      </c>
      <c r="J149" s="129">
        <v>2665.0243302399999</v>
      </c>
      <c r="K149" s="129">
        <v>18917.227389219999</v>
      </c>
      <c r="L149" s="129">
        <v>58754.329654649991</v>
      </c>
      <c r="M149" s="129">
        <v>57069.086351609993</v>
      </c>
      <c r="N149" s="129">
        <v>1685.24330304</v>
      </c>
      <c r="O149" s="129">
        <v>1593.1489651700001</v>
      </c>
      <c r="P149" s="129">
        <v>602.05303380999999</v>
      </c>
      <c r="Q149" s="131"/>
      <c r="R149" s="131"/>
      <c r="S149" s="131"/>
      <c r="T149" s="131"/>
      <c r="U149" s="131"/>
      <c r="V149" s="131"/>
    </row>
    <row r="150" spans="1:22" ht="13.8">
      <c r="A150" s="13">
        <v>44774</v>
      </c>
      <c r="B150" s="129">
        <v>85094.286133229994</v>
      </c>
      <c r="C150" s="112">
        <v>1251.7923095800002</v>
      </c>
      <c r="D150" s="129">
        <v>578.44737728999985</v>
      </c>
      <c r="E150" s="129">
        <v>673.34493228999997</v>
      </c>
      <c r="F150" s="129">
        <v>530.61393781000004</v>
      </c>
      <c r="G150" s="129">
        <v>336.05381813999998</v>
      </c>
      <c r="H150" s="129">
        <v>194.56011967000001</v>
      </c>
      <c r="I150" s="129">
        <v>22852.206412</v>
      </c>
      <c r="J150" s="129">
        <v>2623.0757054600003</v>
      </c>
      <c r="K150" s="129">
        <v>20229.130706540003</v>
      </c>
      <c r="L150" s="129">
        <v>60459.673473839997</v>
      </c>
      <c r="M150" s="129">
        <v>58653.638917550001</v>
      </c>
      <c r="N150" s="129">
        <v>1806.03455629</v>
      </c>
      <c r="O150" s="129">
        <v>2068.0442143099999</v>
      </c>
      <c r="P150" s="129">
        <v>593.13231437000002</v>
      </c>
      <c r="Q150" s="131"/>
      <c r="R150" s="131"/>
      <c r="S150" s="131"/>
      <c r="T150" s="131"/>
      <c r="U150" s="131"/>
      <c r="V150" s="131"/>
    </row>
    <row r="151" spans="1:22" ht="13.8">
      <c r="A151" s="13">
        <v>44805</v>
      </c>
      <c r="B151" s="129">
        <v>88509.422818029998</v>
      </c>
      <c r="C151" s="112">
        <v>1315.54035327</v>
      </c>
      <c r="D151" s="129">
        <v>571.62978685999997</v>
      </c>
      <c r="E151" s="129">
        <v>743.91056641</v>
      </c>
      <c r="F151" s="129">
        <v>637.60899072000007</v>
      </c>
      <c r="G151" s="129">
        <v>453.52716619</v>
      </c>
      <c r="H151" s="129">
        <v>184.08182453000001</v>
      </c>
      <c r="I151" s="129">
        <v>24505.234453719997</v>
      </c>
      <c r="J151" s="129">
        <v>2472.9398410899998</v>
      </c>
      <c r="K151" s="129">
        <v>22032.294612630001</v>
      </c>
      <c r="L151" s="129">
        <v>62051.039020319993</v>
      </c>
      <c r="M151" s="129">
        <v>60254.814941149998</v>
      </c>
      <c r="N151" s="129">
        <v>1796.2240791700001</v>
      </c>
      <c r="O151" s="129">
        <v>618.82309555000006</v>
      </c>
      <c r="P151" s="129">
        <v>624.84135278999997</v>
      </c>
      <c r="Q151" s="131"/>
      <c r="R151" s="131"/>
      <c r="S151" s="131"/>
      <c r="T151" s="131"/>
      <c r="U151" s="131"/>
      <c r="V151" s="131"/>
    </row>
    <row r="152" spans="1:22" ht="13.8">
      <c r="A152" s="13">
        <v>44835</v>
      </c>
      <c r="B152" s="129">
        <v>90064.361937540001</v>
      </c>
      <c r="C152" s="112">
        <v>1155.22979029</v>
      </c>
      <c r="D152" s="129">
        <v>548.15151704000004</v>
      </c>
      <c r="E152" s="129">
        <v>607.07827324999994</v>
      </c>
      <c r="F152" s="129">
        <v>785.56373732999998</v>
      </c>
      <c r="G152" s="129">
        <v>491.76345875999999</v>
      </c>
      <c r="H152" s="129">
        <v>293.80027856999999</v>
      </c>
      <c r="I152" s="129">
        <v>24874.311339670003</v>
      </c>
      <c r="J152" s="129">
        <v>2383.3150596999999</v>
      </c>
      <c r="K152" s="129">
        <v>22490.996279969997</v>
      </c>
      <c r="L152" s="129">
        <v>63249.257070249994</v>
      </c>
      <c r="M152" s="129">
        <v>61399.825259019999</v>
      </c>
      <c r="N152" s="129">
        <v>1849.43181123</v>
      </c>
      <c r="O152" s="129">
        <v>1106.9090682599999</v>
      </c>
      <c r="P152" s="129">
        <v>635.26346947000002</v>
      </c>
      <c r="Q152" s="131"/>
      <c r="R152" s="131"/>
      <c r="S152" s="131"/>
      <c r="T152" s="131"/>
      <c r="U152" s="131"/>
      <c r="V152" s="13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2016-06-24T11:59:03Z</cp:lastPrinted>
  <dcterms:created xsi:type="dcterms:W3CDTF">2015-11-02T12:52:14Z</dcterms:created>
  <dcterms:modified xsi:type="dcterms:W3CDTF">2022-11-29T02:04:38Z</dcterms:modified>
</cp:coreProperties>
</file>